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W:\Engineering\8. PROJECTS\ROADWAYS\R-685, S 1st&amp;St Helens St Intersection Improvements\02 Bidding and Contract\BID SOLICITATION\WEBSITE BID DOCS\"/>
    </mc:Choice>
  </mc:AlternateContent>
  <xr:revisionPtr revIDLastSave="0" documentId="13_ncr:1_{85D09F7C-5F63-4508-9E54-BD817C9509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Schedule" sheetId="31" r:id="rId1"/>
  </sheets>
  <definedNames>
    <definedName name="_xlnm.Print_Titles" localSheetId="0">'Bid Schedule'!$1:$6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31" l="1"/>
  <c r="F80" i="31"/>
  <c r="F79" i="31"/>
  <c r="F78" i="31"/>
  <c r="F77" i="31"/>
  <c r="F76" i="31"/>
  <c r="F74" i="31"/>
  <c r="F73" i="31"/>
  <c r="F72" i="31"/>
  <c r="F71" i="31"/>
  <c r="F70" i="31"/>
  <c r="F69" i="31"/>
  <c r="F68" i="31"/>
  <c r="F67" i="31"/>
  <c r="F66" i="31"/>
  <c r="F65" i="31"/>
  <c r="F64" i="31"/>
  <c r="F63" i="31"/>
  <c r="F61" i="31"/>
  <c r="F60" i="31"/>
  <c r="F59" i="31"/>
  <c r="F58" i="31"/>
  <c r="F57" i="31"/>
  <c r="F56" i="31"/>
  <c r="F55" i="31"/>
  <c r="F54" i="31"/>
  <c r="F53" i="31"/>
  <c r="F51" i="31"/>
  <c r="F50" i="31"/>
  <c r="F49" i="31"/>
  <c r="F48" i="31"/>
  <c r="F47" i="31"/>
  <c r="F45" i="31"/>
  <c r="F44" i="31"/>
  <c r="F43" i="31"/>
  <c r="F42" i="31"/>
  <c r="F41" i="31"/>
  <c r="F40" i="31"/>
  <c r="F39" i="31"/>
  <c r="F38" i="31"/>
  <c r="F37" i="31"/>
  <c r="F35" i="31"/>
  <c r="F34" i="31"/>
  <c r="F33" i="31"/>
  <c r="F31" i="31"/>
  <c r="F30" i="31"/>
  <c r="F29" i="31"/>
  <c r="F27" i="31"/>
  <c r="F26" i="31"/>
  <c r="F25" i="31"/>
  <c r="F24" i="31"/>
  <c r="F23" i="31"/>
  <c r="F22" i="31"/>
  <c r="F19" i="31"/>
  <c r="F18" i="31"/>
  <c r="F20" i="31" s="1"/>
  <c r="F17" i="31"/>
  <c r="F16" i="31"/>
  <c r="F15" i="31"/>
  <c r="F13" i="31"/>
  <c r="F12" i="31"/>
  <c r="F11" i="31"/>
  <c r="F10" i="31"/>
  <c r="F9" i="31"/>
  <c r="F8" i="31"/>
  <c r="E82" i="31" l="1"/>
</calcChain>
</file>

<file path=xl/sharedStrings.xml><?xml version="1.0" encoding="utf-8"?>
<sst xmlns="http://schemas.openxmlformats.org/spreadsheetml/2006/main" count="139" uniqueCount="90">
  <si>
    <t>ITEM</t>
  </si>
  <si>
    <t>UNIT</t>
  </si>
  <si>
    <t>TOTAL QUANTITY</t>
  </si>
  <si>
    <t>UNIT PRICE</t>
  </si>
  <si>
    <t>TOTAL COST</t>
  </si>
  <si>
    <t>LS</t>
  </si>
  <si>
    <t>EA</t>
  </si>
  <si>
    <t>SY</t>
  </si>
  <si>
    <t>CY</t>
  </si>
  <si>
    <t>LF</t>
  </si>
  <si>
    <t>SF</t>
  </si>
  <si>
    <t>TOTAL CONSTRUCTION COST</t>
  </si>
  <si>
    <t>MOBILIZATION AND TRAFFIC CONTROL SUBTOTAL</t>
  </si>
  <si>
    <t>ROADWORK (00300)</t>
  </si>
  <si>
    <t>ROADWORK SUBTOTAL</t>
  </si>
  <si>
    <t>DRAINAGE AND SEWERS (00400)</t>
  </si>
  <si>
    <t>DRAINAGE AND SEWERS SUBTOTAL</t>
  </si>
  <si>
    <t>WEARING SURFACES (00700)</t>
  </si>
  <si>
    <t>WEARING SURFACES SUBTOTAL</t>
  </si>
  <si>
    <t>RIGHT-OF-WAY DEVELOPMENT SUBTOTAL</t>
  </si>
  <si>
    <t>RIGHT-OF-WAY DEVELOPMENT (01000)</t>
  </si>
  <si>
    <t>PERMANENT TRAFFIC CONTROL AND ILLUMINATION SYSTEMS (00900)</t>
  </si>
  <si>
    <t>PERMANENT TRAFFIC CONTROL AND ILLUMINATION SYSTEMS SUBTOTAL</t>
  </si>
  <si>
    <t>MOBILIZATION AND TRAFFIC CONTROL (00200)</t>
  </si>
  <si>
    <t>Mobilization (00210)</t>
  </si>
  <si>
    <t>Temporary Work Zone Traffic Control, Complete (00225)</t>
  </si>
  <si>
    <t>Inlet Protection Type 3 (00280)</t>
  </si>
  <si>
    <t>Removal of Structures and Obstructions (00310)</t>
  </si>
  <si>
    <t>General Excavation (00330)</t>
  </si>
  <si>
    <t>Subgrade Geotextile (00350)</t>
  </si>
  <si>
    <t>Construction Survey Work (00305)</t>
  </si>
  <si>
    <t>Concrete Inlets, Typical 20"x24" Catch Basin (00470)</t>
  </si>
  <si>
    <t>BASES (00600)</t>
  </si>
  <si>
    <t>BASES SUBTOTAL</t>
  </si>
  <si>
    <t>TON</t>
  </si>
  <si>
    <t>Concrete Curbs, Standard 6" Curb (00759)</t>
  </si>
  <si>
    <t>Concrete Curbs, Standard Curb and Gutter (00759)</t>
  </si>
  <si>
    <t>Concrete Walks (00759)</t>
  </si>
  <si>
    <t>Truncated Domes (00759)</t>
  </si>
  <si>
    <t>Concrete Driveways (00759)</t>
  </si>
  <si>
    <t>Pavement Legend, Type B-HS: Bicycle Lane Stencil (00867)</t>
  </si>
  <si>
    <t>Pavement Bar, Type AB (00867)</t>
  </si>
  <si>
    <t>PERMANENT TRAFFIC CONTROL AND GUIDANCE DEVICES (00800)</t>
  </si>
  <si>
    <t>PERMANENT TRAFFIC CONTROL AND GUIDANCE DEVICES SUBTOTAL</t>
  </si>
  <si>
    <t>Lighting Poles, Fixed Base (00970)</t>
  </si>
  <si>
    <t>Luminaires, Lamps, and Ballasts (00970)</t>
  </si>
  <si>
    <t>Remove Existing Signs (00905)</t>
  </si>
  <si>
    <t>Remove and Relocate Existing Signs (00905)</t>
  </si>
  <si>
    <t>Thermoplastic, Extruded, Surface, Non-Profiled (00865)</t>
  </si>
  <si>
    <t>BRIDGES SUBTOTAL</t>
  </si>
  <si>
    <t>Soil Testing (01040)</t>
  </si>
  <si>
    <t>Topsoil (01040)</t>
  </si>
  <si>
    <t>Soil Conditioners (01040)</t>
  </si>
  <si>
    <t>4" Pot Plant (01040)</t>
  </si>
  <si>
    <t>1 Gallon Size Plant (01040)</t>
  </si>
  <si>
    <t>2 Gallon Size Plant (01040)</t>
  </si>
  <si>
    <t>Bark Mulch (01040)</t>
  </si>
  <si>
    <t>WATER SUPPLY SYSTEMS (01100)</t>
  </si>
  <si>
    <t>Irrigation System (1120)</t>
  </si>
  <si>
    <t>Moving Existing Hydrants (01160)</t>
  </si>
  <si>
    <t>STRUCTURES (00500)</t>
  </si>
  <si>
    <t>Pole Foundations (00970)</t>
  </si>
  <si>
    <t>10 Inch Ductile Iron Pipe, 5 ft Depth (00445)</t>
  </si>
  <si>
    <t>Concrete Manholes, Shallow (00470)</t>
  </si>
  <si>
    <t>Pipe Sign Supports (00930)</t>
  </si>
  <si>
    <t>Signs, Standard Sheeting, Sheet Aluminum (00940)</t>
  </si>
  <si>
    <t>Erosion Control (00280)</t>
  </si>
  <si>
    <t>Extra for Manholes Over Existing Sewers (00490)</t>
  </si>
  <si>
    <t>1 Inch Water Meter Assembly (01170)</t>
  </si>
  <si>
    <t>Bi-Directional Blue Type IAR Markers, Recessed (0855)</t>
  </si>
  <si>
    <t>Install Drinking Fountain (agency furnished)</t>
  </si>
  <si>
    <t>1 Inch Water Service Connection Piping (01170)</t>
  </si>
  <si>
    <t>Plain Concrete Pavement, Undowled, 6 Inches Thick (00756)</t>
  </si>
  <si>
    <t>Unit Pavers (00760)</t>
  </si>
  <si>
    <t>Stripe Removal (00225)</t>
  </si>
  <si>
    <t>Switching, Conduit, and Wiring (00970)</t>
  </si>
  <si>
    <t>Level 3, 1/2 inch ACP Mixture (00744)</t>
  </si>
  <si>
    <t>Aggregate Base (00640)</t>
  </si>
  <si>
    <t>Cold Plane Pavement Removal, 0-2 inched Deep (00620)</t>
  </si>
  <si>
    <t>Hanging Basket (01040)</t>
  </si>
  <si>
    <t>Trash Receptacle (01095)</t>
  </si>
  <si>
    <t>Bike Rack (01095)</t>
  </si>
  <si>
    <t>Bench (01095)</t>
  </si>
  <si>
    <t>As-Built Survey (00305)</t>
  </si>
  <si>
    <t>Mainline Video Inspection (00415)</t>
  </si>
  <si>
    <t>Seat Walls, End Columns, Standalone Columns (00596C)</t>
  </si>
  <si>
    <t>Planter Curbs (00596C)</t>
  </si>
  <si>
    <t>DESCRIPTION</t>
  </si>
  <si>
    <t>SCHEDULE OF PRICES</t>
  </si>
  <si>
    <t>S 1ST STREET AT ST. HELENS STREET INTERSECTION IMPROVEMENTS 
PROJECT NO. R-685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</si>
</sst>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\ ;\(&quot;$&quot;#,##0.00\)"/>
    <numFmt numFmtId="166" formatCode="&quot;$&quot;#,##0\ ;\(&quot;$&quot;#,##0\)"/>
    <numFmt numFmtId="167" formatCode="0_)"/>
  </numFmts>
  <fonts count="42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6"/>
      <name val="Helv"/>
    </font>
    <font>
      <sz val="10"/>
      <name val="MS Sans Serif"/>
      <family val="2"/>
    </font>
    <font>
      <sz val="10"/>
      <name val="Times New Roman"/>
      <family val="1"/>
    </font>
    <font>
      <sz val="10"/>
      <name val="Arial Black"/>
      <family val="2"/>
    </font>
    <font>
      <sz val="11"/>
      <name val="Arial Black"/>
      <family val="2"/>
    </font>
    <font>
      <sz val="12"/>
      <name val="Arial Black"/>
      <family val="2"/>
    </font>
    <font>
      <b/>
      <sz val="12"/>
      <name val="Arial Black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9">
    <xf numFmtId="0" fontId="0" fillId="0" borderId="0"/>
    <xf numFmtId="44" fontId="7" fillId="0" borderId="0" applyFont="0" applyFill="0" applyBorder="0" applyAlignment="0" applyProtection="0"/>
    <xf numFmtId="0" fontId="8" fillId="0" borderId="0"/>
    <xf numFmtId="0" fontId="7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3" applyNumberFormat="0" applyAlignment="0" applyProtection="0"/>
    <xf numFmtId="0" fontId="14" fillId="17" borderId="4" applyNumberFormat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7" borderId="0" applyNumberFormat="0" applyBorder="0" applyAlignment="0" applyProtection="0"/>
    <xf numFmtId="0" fontId="9" fillId="0" borderId="0"/>
    <xf numFmtId="0" fontId="6" fillId="4" borderId="9" applyNumberFormat="0" applyFont="0" applyAlignment="0" applyProtection="0"/>
    <xf numFmtId="0" fontId="23" fillId="16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6" fillId="0" borderId="0"/>
    <xf numFmtId="0" fontId="26" fillId="0" borderId="0"/>
    <xf numFmtId="44" fontId="26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30" fillId="0" borderId="0"/>
    <xf numFmtId="1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0" fontId="31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0" fillId="0" borderId="14" applyNumberFormat="0" applyFont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4" fillId="0" borderId="0" applyNumberFormat="0" applyFont="0" applyFill="0" applyAlignment="0" applyProtection="0"/>
    <xf numFmtId="0" fontId="33" fillId="0" borderId="0" applyNumberFormat="0" applyFont="0" applyFill="0" applyAlignment="0" applyProtection="0"/>
    <xf numFmtId="0" fontId="7" fillId="0" borderId="14" applyNumberFormat="0" applyFont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7" fillId="0" borderId="0"/>
    <xf numFmtId="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4" fillId="0" borderId="0" applyNumberFormat="0" applyFont="0" applyFill="0" applyAlignment="0" applyProtection="0"/>
    <xf numFmtId="0" fontId="33" fillId="0" borderId="0" applyNumberFormat="0" applyFont="0" applyFill="0" applyAlignment="0" applyProtection="0"/>
    <xf numFmtId="0" fontId="7" fillId="0" borderId="14" applyNumberFormat="0" applyFont="0" applyBorder="0" applyAlignment="0" applyProtection="0"/>
    <xf numFmtId="0" fontId="27" fillId="0" borderId="0"/>
    <xf numFmtId="0" fontId="6" fillId="0" borderId="0"/>
    <xf numFmtId="0" fontId="30" fillId="0" borderId="0"/>
    <xf numFmtId="44" fontId="30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7" fillId="0" borderId="0"/>
    <xf numFmtId="0" fontId="25" fillId="0" borderId="11" applyNumberFormat="0" applyFill="0" applyAlignment="0" applyProtection="0"/>
    <xf numFmtId="0" fontId="6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35" fillId="0" borderId="0"/>
    <xf numFmtId="9" fontId="3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14" applyNumberFormat="0" applyFont="0" applyBorder="0" applyAlignment="0" applyProtection="0"/>
    <xf numFmtId="0" fontId="31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5" fillId="0" borderId="0"/>
    <xf numFmtId="44" fontId="5" fillId="0" borderId="0" applyFont="0" applyFill="0" applyBorder="0" applyAlignment="0" applyProtection="0"/>
    <xf numFmtId="0" fontId="31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6" fillId="0" borderId="0"/>
    <xf numFmtId="0" fontId="7" fillId="0" borderId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8" fillId="18" borderId="12" applyNumberForma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Protection="1"/>
    <xf numFmtId="0" fontId="38" fillId="0" borderId="19" xfId="199" applyFont="1" applyFill="1" applyBorder="1" applyAlignment="1" applyProtection="1">
      <alignment horizontal="center" vertical="center" wrapText="1"/>
    </xf>
    <xf numFmtId="0" fontId="38" fillId="0" borderId="20" xfId="199" applyFont="1" applyFill="1" applyBorder="1" applyAlignment="1" applyProtection="1">
      <alignment horizontal="center" vertical="center" wrapText="1"/>
    </xf>
    <xf numFmtId="3" fontId="38" fillId="0" borderId="20" xfId="199" applyNumberFormat="1" applyFont="1" applyFill="1" applyBorder="1" applyAlignment="1" applyProtection="1">
      <alignment horizontal="center" vertical="center" wrapText="1"/>
    </xf>
    <xf numFmtId="44" fontId="38" fillId="0" borderId="20" xfId="200" applyNumberFormat="1" applyFont="1" applyFill="1" applyBorder="1" applyAlignment="1" applyProtection="1">
      <alignment horizontal="center" vertical="center" wrapText="1"/>
    </xf>
    <xf numFmtId="0" fontId="38" fillId="0" borderId="21" xfId="199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7" fontId="7" fillId="0" borderId="1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center" vertical="center"/>
    </xf>
    <xf numFmtId="3" fontId="7" fillId="0" borderId="22" xfId="0" applyNumberFormat="1" applyFont="1" applyFill="1" applyBorder="1" applyAlignment="1" applyProtection="1">
      <alignment horizontal="center" vertical="center"/>
    </xf>
    <xf numFmtId="164" fontId="38" fillId="0" borderId="18" xfId="199" applyNumberFormat="1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7" fontId="7" fillId="0" borderId="1" xfId="0" applyNumberFormat="1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horizontal="left" wrapText="1"/>
    </xf>
    <xf numFmtId="0" fontId="7" fillId="0" borderId="2" xfId="0" applyFont="1" applyFill="1" applyBorder="1" applyAlignment="1" applyProtection="1">
      <alignment horizontal="center"/>
    </xf>
    <xf numFmtId="3" fontId="7" fillId="0" borderId="2" xfId="0" applyNumberFormat="1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left" wrapText="1"/>
    </xf>
    <xf numFmtId="0" fontId="7" fillId="0" borderId="22" xfId="0" applyFont="1" applyFill="1" applyBorder="1" applyAlignment="1" applyProtection="1">
      <alignment horizontal="center"/>
    </xf>
    <xf numFmtId="3" fontId="7" fillId="0" borderId="22" xfId="0" applyNumberFormat="1" applyFont="1" applyFill="1" applyBorder="1" applyAlignment="1" applyProtection="1">
      <alignment horizontal="center"/>
    </xf>
    <xf numFmtId="7" fontId="7" fillId="0" borderId="2" xfId="0" applyNumberFormat="1" applyFont="1" applyFill="1" applyBorder="1" applyAlignment="1" applyProtection="1">
      <alignment vertical="center"/>
    </xf>
    <xf numFmtId="0" fontId="7" fillId="0" borderId="1" xfId="50" applyFont="1" applyFill="1" applyBorder="1" applyAlignment="1" applyProtection="1">
      <alignment horizontal="left" wrapText="1"/>
    </xf>
    <xf numFmtId="9" fontId="7" fillId="0" borderId="1" xfId="50" applyNumberFormat="1" applyFont="1" applyFill="1" applyBorder="1" applyAlignment="1" applyProtection="1">
      <alignment horizontal="center"/>
    </xf>
    <xf numFmtId="3" fontId="7" fillId="0" borderId="1" xfId="50" applyNumberFormat="1" applyFont="1" applyFill="1" applyBorder="1" applyAlignment="1" applyProtection="1">
      <alignment horizontal="center" wrapText="1"/>
    </xf>
    <xf numFmtId="0" fontId="7" fillId="0" borderId="2" xfId="3" applyFont="1" applyFill="1" applyBorder="1" applyAlignment="1" applyProtection="1">
      <alignment horizontal="left" wrapText="1"/>
    </xf>
    <xf numFmtId="0" fontId="7" fillId="0" borderId="22" xfId="3" applyFont="1" applyFill="1" applyBorder="1" applyAlignment="1" applyProtection="1">
      <alignment horizontal="left" wrapText="1"/>
    </xf>
    <xf numFmtId="7" fontId="7" fillId="0" borderId="28" xfId="0" applyNumberFormat="1" applyFont="1" applyFill="1" applyBorder="1" applyAlignment="1" applyProtection="1">
      <alignment horizontal="right"/>
    </xf>
    <xf numFmtId="0" fontId="7" fillId="0" borderId="2" xfId="50" applyFont="1" applyFill="1" applyBorder="1" applyAlignment="1" applyProtection="1">
      <alignment horizontal="left" wrapText="1"/>
    </xf>
    <xf numFmtId="9" fontId="7" fillId="0" borderId="2" xfId="50" applyNumberFormat="1" applyFont="1" applyFill="1" applyBorder="1" applyAlignment="1" applyProtection="1">
      <alignment horizontal="center"/>
    </xf>
    <xf numFmtId="3" fontId="7" fillId="0" borderId="2" xfId="50" applyNumberFormat="1" applyFont="1" applyFill="1" applyBorder="1" applyAlignment="1" applyProtection="1">
      <alignment horizontal="center" wrapText="1"/>
    </xf>
    <xf numFmtId="7" fontId="7" fillId="20" borderId="1" xfId="0" applyNumberFormat="1" applyFont="1" applyFill="1" applyBorder="1" applyAlignment="1" applyProtection="1">
      <alignment horizontal="right" vertical="center"/>
      <protection locked="0"/>
    </xf>
    <xf numFmtId="7" fontId="7" fillId="20" borderId="2" xfId="0" applyNumberFormat="1" applyFont="1" applyFill="1" applyBorder="1" applyAlignment="1" applyProtection="1">
      <alignment horizontal="right" vertical="center"/>
      <protection locked="0"/>
    </xf>
    <xf numFmtId="7" fontId="7" fillId="20" borderId="22" xfId="0" applyNumberFormat="1" applyFont="1" applyFill="1" applyBorder="1" applyAlignment="1" applyProtection="1">
      <alignment horizontal="right" vertical="center"/>
      <protection locked="0"/>
    </xf>
    <xf numFmtId="7" fontId="7" fillId="20" borderId="1" xfId="0" applyNumberFormat="1" applyFont="1" applyFill="1" applyBorder="1" applyAlignment="1" applyProtection="1">
      <protection locked="0"/>
    </xf>
    <xf numFmtId="7" fontId="7" fillId="20" borderId="2" xfId="0" applyNumberFormat="1" applyFont="1" applyFill="1" applyBorder="1" applyAlignment="1" applyProtection="1">
      <protection locked="0"/>
    </xf>
    <xf numFmtId="7" fontId="7" fillId="20" borderId="22" xfId="0" applyNumberFormat="1" applyFont="1" applyFill="1" applyBorder="1" applyAlignment="1" applyProtection="1">
      <protection locked="0"/>
    </xf>
    <xf numFmtId="0" fontId="39" fillId="19" borderId="15" xfId="215" applyFont="1" applyFill="1" applyBorder="1" applyAlignment="1" applyProtection="1">
      <alignment horizontal="center"/>
    </xf>
    <xf numFmtId="0" fontId="39" fillId="19" borderId="16" xfId="215" applyFont="1" applyFill="1" applyBorder="1" applyAlignment="1" applyProtection="1">
      <alignment horizontal="center"/>
    </xf>
    <xf numFmtId="0" fontId="39" fillId="19" borderId="17" xfId="215" applyFont="1" applyFill="1" applyBorder="1" applyAlignment="1" applyProtection="1">
      <alignment horizontal="center"/>
    </xf>
    <xf numFmtId="0" fontId="38" fillId="0" borderId="26" xfId="215" applyFont="1" applyFill="1" applyBorder="1" applyAlignment="1" applyProtection="1">
      <alignment horizontal="right" vertical="center"/>
    </xf>
    <xf numFmtId="0" fontId="38" fillId="0" borderId="13" xfId="215" applyFont="1" applyFill="1" applyBorder="1" applyAlignment="1" applyProtection="1">
      <alignment horizontal="right" vertical="center"/>
    </xf>
    <xf numFmtId="0" fontId="38" fillId="0" borderId="27" xfId="215" applyFont="1" applyFill="1" applyBorder="1" applyAlignment="1" applyProtection="1">
      <alignment horizontal="right" vertical="center"/>
    </xf>
    <xf numFmtId="0" fontId="38" fillId="0" borderId="15" xfId="215" applyFont="1" applyFill="1" applyBorder="1" applyAlignment="1" applyProtection="1">
      <alignment horizontal="right" vertical="center" wrapText="1"/>
    </xf>
    <xf numFmtId="0" fontId="38" fillId="0" borderId="16" xfId="215" applyFont="1" applyFill="1" applyBorder="1" applyAlignment="1" applyProtection="1">
      <alignment horizontal="right" vertical="center" wrapText="1"/>
    </xf>
    <xf numFmtId="0" fontId="38" fillId="0" borderId="17" xfId="215" applyFont="1" applyFill="1" applyBorder="1" applyAlignment="1" applyProtection="1">
      <alignment horizontal="right" vertical="center" wrapText="1"/>
    </xf>
    <xf numFmtId="0" fontId="39" fillId="0" borderId="23" xfId="215" applyFont="1" applyFill="1" applyBorder="1" applyAlignment="1" applyProtection="1">
      <alignment horizontal="center"/>
    </xf>
    <xf numFmtId="0" fontId="39" fillId="0" borderId="24" xfId="215" applyFont="1" applyFill="1" applyBorder="1" applyAlignment="1" applyProtection="1">
      <alignment horizontal="center"/>
    </xf>
    <xf numFmtId="0" fontId="39" fillId="0" borderId="25" xfId="215" applyFont="1" applyFill="1" applyBorder="1" applyAlignment="1" applyProtection="1">
      <alignment horizontal="center"/>
    </xf>
    <xf numFmtId="0" fontId="41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 wrapText="1"/>
    </xf>
    <xf numFmtId="0" fontId="38" fillId="0" borderId="15" xfId="215" applyFont="1" applyFill="1" applyBorder="1" applyAlignment="1" applyProtection="1">
      <alignment horizontal="right" vertical="center"/>
    </xf>
    <xf numFmtId="0" fontId="38" fillId="0" borderId="16" xfId="215" applyFont="1" applyFill="1" applyBorder="1" applyAlignment="1" applyProtection="1">
      <alignment horizontal="right" vertical="center"/>
    </xf>
    <xf numFmtId="0" fontId="38" fillId="0" borderId="17" xfId="215" applyFont="1" applyFill="1" applyBorder="1" applyAlignment="1" applyProtection="1">
      <alignment horizontal="right" vertical="center"/>
    </xf>
    <xf numFmtId="0" fontId="39" fillId="0" borderId="15" xfId="215" applyFont="1" applyFill="1" applyBorder="1" applyAlignment="1" applyProtection="1">
      <alignment horizontal="right" wrapText="1"/>
    </xf>
    <xf numFmtId="0" fontId="39" fillId="0" borderId="16" xfId="215" applyFont="1" applyFill="1" applyBorder="1" applyAlignment="1" applyProtection="1">
      <alignment horizontal="right" wrapText="1"/>
    </xf>
    <xf numFmtId="164" fontId="39" fillId="0" borderId="15" xfId="215" applyNumberFormat="1" applyFont="1" applyFill="1" applyBorder="1" applyAlignment="1" applyProtection="1">
      <alignment horizontal="center" vertical="center"/>
    </xf>
    <xf numFmtId="0" fontId="39" fillId="0" borderId="17" xfId="215" applyFont="1" applyFill="1" applyBorder="1" applyAlignment="1" applyProtection="1">
      <alignment horizontal="center" vertical="center"/>
    </xf>
  </cellXfs>
  <cellStyles count="269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0" xfId="60" xr:uid="{00000000-0005-0000-0000-00001B000000}"/>
    <cellStyle name="Comma0 2" xfId="62" xr:uid="{00000000-0005-0000-0000-00001C000000}"/>
    <cellStyle name="Comma0 2 2" xfId="81" xr:uid="{00000000-0005-0000-0000-00001D000000}"/>
    <cellStyle name="Comma0 3" xfId="79" xr:uid="{00000000-0005-0000-0000-00001E000000}"/>
    <cellStyle name="Currency 2" xfId="1" xr:uid="{00000000-0005-0000-0000-00001F000000}"/>
    <cellStyle name="Currency 2 2" xfId="33" xr:uid="{00000000-0005-0000-0000-000020000000}"/>
    <cellStyle name="Currency 2 2 2" xfId="54" xr:uid="{00000000-0005-0000-0000-000021000000}"/>
    <cellStyle name="Currency 2 2 3" xfId="97" xr:uid="{00000000-0005-0000-0000-000022000000}"/>
    <cellStyle name="Currency 2 2 4" xfId="82" xr:uid="{00000000-0005-0000-0000-000023000000}"/>
    <cellStyle name="Currency 2 3" xfId="89" xr:uid="{00000000-0005-0000-0000-000024000000}"/>
    <cellStyle name="Currency 2 3 2" xfId="205" xr:uid="{00000000-0005-0000-0000-000025000000}"/>
    <cellStyle name="Currency 2 4" xfId="93" xr:uid="{00000000-0005-0000-0000-000026000000}"/>
    <cellStyle name="Currency 2 5" xfId="63" xr:uid="{00000000-0005-0000-0000-000027000000}"/>
    <cellStyle name="Currency 2 5 2" xfId="195" xr:uid="{00000000-0005-0000-0000-000028000000}"/>
    <cellStyle name="Currency 3" xfId="32" xr:uid="{00000000-0005-0000-0000-000029000000}"/>
    <cellStyle name="Currency 3 2" xfId="53" xr:uid="{00000000-0005-0000-0000-00002A000000}"/>
    <cellStyle name="Currency 3 3" xfId="96" xr:uid="{00000000-0005-0000-0000-00002B000000}"/>
    <cellStyle name="Currency 3 4" xfId="78" xr:uid="{00000000-0005-0000-0000-00002C000000}"/>
    <cellStyle name="Currency 3 4 2" xfId="200" xr:uid="{00000000-0005-0000-0000-00002D000000}"/>
    <cellStyle name="Currency 3 4 2 2" xfId="216" xr:uid="{00000000-0005-0000-0000-00002E000000}"/>
    <cellStyle name="Currency 3 4 2 2 2" xfId="234" xr:uid="{00000000-0005-0000-0000-00002F000000}"/>
    <cellStyle name="Currency 3 4 2 2 2 2" xfId="267" xr:uid="{239C9959-0BEF-47A4-9AC2-3668785F128F}"/>
    <cellStyle name="Currency 3 4 2 2 3" xfId="251" xr:uid="{7E04999E-6C3A-4C3F-B11E-80FA75F857CA}"/>
    <cellStyle name="Currency 3 4 2 3" xfId="226" xr:uid="{00000000-0005-0000-0000-000030000000}"/>
    <cellStyle name="Currency 3 4 2 3 2" xfId="259" xr:uid="{182DBF83-929B-49FC-A7B8-1D1CF24230DB}"/>
    <cellStyle name="Currency 3 4 2 4" xfId="243" xr:uid="{B3662998-4E11-4A5B-8556-C362C6E9A04A}"/>
    <cellStyle name="Currency 3 4 3" xfId="212" xr:uid="{00000000-0005-0000-0000-000031000000}"/>
    <cellStyle name="Currency 3 4 3 2" xfId="230" xr:uid="{00000000-0005-0000-0000-000032000000}"/>
    <cellStyle name="Currency 3 4 3 2 2" xfId="263" xr:uid="{F0B3A872-8592-4C16-9260-6A513B1BFB6C}"/>
    <cellStyle name="Currency 3 4 3 3" xfId="247" xr:uid="{2FDF93E5-8B74-48EE-894B-E4E4CA799A5A}"/>
    <cellStyle name="Currency 3 4 4" xfId="222" xr:uid="{00000000-0005-0000-0000-000033000000}"/>
    <cellStyle name="Currency 3 4 4 2" xfId="255" xr:uid="{BBB854C2-3088-4FD8-A3A7-D129C3CC61AD}"/>
    <cellStyle name="Currency 3 4 5" xfId="239" xr:uid="{E6F48470-73D7-4456-BE9C-3409B657DAC6}"/>
    <cellStyle name="Currency 4" xfId="51" xr:uid="{00000000-0005-0000-0000-000034000000}"/>
    <cellStyle name="Currency 4 2" xfId="104" xr:uid="{00000000-0005-0000-0000-000035000000}"/>
    <cellStyle name="Currency 4 3" xfId="70" xr:uid="{00000000-0005-0000-0000-000036000000}"/>
    <cellStyle name="Currency 4 4" xfId="57" xr:uid="{00000000-0005-0000-0000-000037000000}"/>
    <cellStyle name="Currency 5" xfId="90" xr:uid="{00000000-0005-0000-0000-000038000000}"/>
    <cellStyle name="Currency 5 2" xfId="206" xr:uid="{00000000-0005-0000-0000-000039000000}"/>
    <cellStyle name="Currency 6" xfId="94" xr:uid="{00000000-0005-0000-0000-00003A000000}"/>
    <cellStyle name="Currency 7" xfId="59" xr:uid="{00000000-0005-0000-0000-00003B000000}"/>
    <cellStyle name="Currency 7 2" xfId="194" xr:uid="{00000000-0005-0000-0000-00003C000000}"/>
    <cellStyle name="Currency 7 2 2" xfId="214" xr:uid="{00000000-0005-0000-0000-00003D000000}"/>
    <cellStyle name="Currency 7 2 2 2" xfId="232" xr:uid="{00000000-0005-0000-0000-00003E000000}"/>
    <cellStyle name="Currency 7 2 2 2 2" xfId="265" xr:uid="{BDBF6651-BBC0-4AEE-A6B8-AC3247C52D4A}"/>
    <cellStyle name="Currency 7 2 2 3" xfId="249" xr:uid="{3F8821F0-3FC1-4C2C-AC1A-82A833B53D6E}"/>
    <cellStyle name="Currency 7 2 3" xfId="224" xr:uid="{00000000-0005-0000-0000-00003F000000}"/>
    <cellStyle name="Currency 7 2 3 2" xfId="257" xr:uid="{92637C37-7130-469B-9B5F-5917C1F44EE3}"/>
    <cellStyle name="Currency 7 2 4" xfId="241" xr:uid="{5E84FC13-9572-47CA-958A-0DBCCA670948}"/>
    <cellStyle name="Currency 7 3" xfId="210" xr:uid="{00000000-0005-0000-0000-000040000000}"/>
    <cellStyle name="Currency 7 3 2" xfId="228" xr:uid="{00000000-0005-0000-0000-000041000000}"/>
    <cellStyle name="Currency 7 3 2 2" xfId="261" xr:uid="{5C24F88B-C435-4458-B38E-9DC05D070CE7}"/>
    <cellStyle name="Currency 7 3 3" xfId="245" xr:uid="{D3171F9B-9617-4C61-B722-1BCA8FC04B86}"/>
    <cellStyle name="Currency 7 4" xfId="220" xr:uid="{00000000-0005-0000-0000-000042000000}"/>
    <cellStyle name="Currency 7 4 2" xfId="253" xr:uid="{35D1C474-A4F9-47A4-88E8-FB4037DDC58D}"/>
    <cellStyle name="Currency 7 5" xfId="237" xr:uid="{9094861F-3328-4747-B515-334A5191BBF3}"/>
    <cellStyle name="Currency 8" xfId="218" xr:uid="{00000000-0005-0000-0000-000043000000}"/>
    <cellStyle name="Currency0" xfId="64" xr:uid="{00000000-0005-0000-0000-000044000000}"/>
    <cellStyle name="Currency0 2" xfId="71" xr:uid="{00000000-0005-0000-0000-000045000000}"/>
    <cellStyle name="Date" xfId="65" xr:uid="{00000000-0005-0000-0000-000046000000}"/>
    <cellStyle name="Date 2" xfId="72" xr:uid="{00000000-0005-0000-0000-000047000000}"/>
    <cellStyle name="Explanatory Text 2" xfId="34" xr:uid="{00000000-0005-0000-0000-000048000000}"/>
    <cellStyle name="Fixed" xfId="66" xr:uid="{00000000-0005-0000-0000-000049000000}"/>
    <cellStyle name="Fixed 2" xfId="73" xr:uid="{00000000-0005-0000-0000-00004A000000}"/>
    <cellStyle name="Good 2" xfId="35" xr:uid="{00000000-0005-0000-0000-00004B000000}"/>
    <cellStyle name="Heading 1 2" xfId="36" xr:uid="{00000000-0005-0000-0000-00004C000000}"/>
    <cellStyle name="Heading 1 2 2" xfId="83" xr:uid="{00000000-0005-0000-0000-00004D000000}"/>
    <cellStyle name="Heading 1 2 2 2" xfId="201" xr:uid="{00000000-0005-0000-0000-00004E000000}"/>
    <cellStyle name="Heading 1 2 3" xfId="98" xr:uid="{00000000-0005-0000-0000-00004F000000}"/>
    <cellStyle name="Heading 1 2 4" xfId="67" xr:uid="{00000000-0005-0000-0000-000050000000}"/>
    <cellStyle name="Heading 1 3" xfId="74" xr:uid="{00000000-0005-0000-0000-000051000000}"/>
    <cellStyle name="Heading 1 3 2" xfId="197" xr:uid="{00000000-0005-0000-0000-000052000000}"/>
    <cellStyle name="Heading 2 2" xfId="37" xr:uid="{00000000-0005-0000-0000-000053000000}"/>
    <cellStyle name="Heading 2 2 2" xfId="84" xr:uid="{00000000-0005-0000-0000-000054000000}"/>
    <cellStyle name="Heading 2 2 2 2" xfId="202" xr:uid="{00000000-0005-0000-0000-000055000000}"/>
    <cellStyle name="Heading 2 2 3" xfId="99" xr:uid="{00000000-0005-0000-0000-000056000000}"/>
    <cellStyle name="Heading 2 2 4" xfId="68" xr:uid="{00000000-0005-0000-0000-000057000000}"/>
    <cellStyle name="Heading 2 3" xfId="75" xr:uid="{00000000-0005-0000-0000-000058000000}"/>
    <cellStyle name="Heading 2 3 2" xfId="198" xr:uid="{00000000-0005-0000-0000-000059000000}"/>
    <cellStyle name="Heading 3 2" xfId="38" xr:uid="{00000000-0005-0000-0000-00005A000000}"/>
    <cellStyle name="Heading 4 2" xfId="39" xr:uid="{00000000-0005-0000-0000-00005B000000}"/>
    <cellStyle name="Input 2" xfId="40" xr:uid="{00000000-0005-0000-0000-00005D000000}"/>
    <cellStyle name="Input 3" xfId="208" xr:uid="{00000000-0005-0000-0000-00005E000000}"/>
    <cellStyle name="Linked Cell 2" xfId="41" xr:uid="{00000000-0005-0000-0000-00005F000000}"/>
    <cellStyle name="Neutral 2" xfId="42" xr:uid="{00000000-0005-0000-0000-000060000000}"/>
    <cellStyle name="Normal" xfId="0" builtinId="0"/>
    <cellStyle name="Normal 14" xfId="114" xr:uid="{00000000-0005-0000-0000-000062000000}"/>
    <cellStyle name="Normal 15" xfId="117" xr:uid="{00000000-0005-0000-0000-000063000000}"/>
    <cellStyle name="Normal 16" xfId="118" xr:uid="{00000000-0005-0000-0000-000064000000}"/>
    <cellStyle name="Normal 17" xfId="120" xr:uid="{00000000-0005-0000-0000-000065000000}"/>
    <cellStyle name="Normal 2" xfId="2" xr:uid="{00000000-0005-0000-0000-000066000000}"/>
    <cellStyle name="Normal 2 10" xfId="112" xr:uid="{00000000-0005-0000-0000-000067000000}"/>
    <cellStyle name="Normal 2 11" xfId="113" xr:uid="{00000000-0005-0000-0000-000068000000}"/>
    <cellStyle name="Normal 2 12" xfId="115" xr:uid="{00000000-0005-0000-0000-000069000000}"/>
    <cellStyle name="Normal 2 13" xfId="116" xr:uid="{00000000-0005-0000-0000-00006A000000}"/>
    <cellStyle name="Normal 2 14" xfId="119" xr:uid="{00000000-0005-0000-0000-00006B000000}"/>
    <cellStyle name="Normal 2 15" xfId="121" xr:uid="{00000000-0005-0000-0000-00006C000000}"/>
    <cellStyle name="Normal 2 16" xfId="122" xr:uid="{00000000-0005-0000-0000-00006D000000}"/>
    <cellStyle name="Normal 2 17" xfId="123" xr:uid="{00000000-0005-0000-0000-00006E000000}"/>
    <cellStyle name="Normal 2 18" xfId="124" xr:uid="{00000000-0005-0000-0000-00006F000000}"/>
    <cellStyle name="Normal 2 19" xfId="125" xr:uid="{00000000-0005-0000-0000-000070000000}"/>
    <cellStyle name="Normal 2 2" xfId="49" xr:uid="{00000000-0005-0000-0000-000071000000}"/>
    <cellStyle name="Normal 2 2 2" xfId="102" xr:uid="{00000000-0005-0000-0000-000072000000}"/>
    <cellStyle name="Normal 2 2 3" xfId="80" xr:uid="{00000000-0005-0000-0000-000073000000}"/>
    <cellStyle name="Normal 2 20" xfId="126" xr:uid="{00000000-0005-0000-0000-000074000000}"/>
    <cellStyle name="Normal 2 21" xfId="127" xr:uid="{00000000-0005-0000-0000-000075000000}"/>
    <cellStyle name="Normal 2 22" xfId="128" xr:uid="{00000000-0005-0000-0000-000076000000}"/>
    <cellStyle name="Normal 2 23" xfId="129" xr:uid="{00000000-0005-0000-0000-000077000000}"/>
    <cellStyle name="Normal 2 24" xfId="130" xr:uid="{00000000-0005-0000-0000-000078000000}"/>
    <cellStyle name="Normal 2 25" xfId="131" xr:uid="{00000000-0005-0000-0000-000079000000}"/>
    <cellStyle name="Normal 2 26" xfId="132" xr:uid="{00000000-0005-0000-0000-00007A000000}"/>
    <cellStyle name="Normal 2 27" xfId="133" xr:uid="{00000000-0005-0000-0000-00007B000000}"/>
    <cellStyle name="Normal 2 28" xfId="134" xr:uid="{00000000-0005-0000-0000-00007C000000}"/>
    <cellStyle name="Normal 2 29" xfId="135" xr:uid="{00000000-0005-0000-0000-00007D000000}"/>
    <cellStyle name="Normal 2 3" xfId="87" xr:uid="{00000000-0005-0000-0000-00007E000000}"/>
    <cellStyle name="Normal 2 3 2" xfId="105" xr:uid="{00000000-0005-0000-0000-00007F000000}"/>
    <cellStyle name="Normal 2 30" xfId="136" xr:uid="{00000000-0005-0000-0000-000080000000}"/>
    <cellStyle name="Normal 2 31" xfId="137" xr:uid="{00000000-0005-0000-0000-000081000000}"/>
    <cellStyle name="Normal 2 32" xfId="138" xr:uid="{00000000-0005-0000-0000-000082000000}"/>
    <cellStyle name="Normal 2 33" xfId="139" xr:uid="{00000000-0005-0000-0000-000083000000}"/>
    <cellStyle name="Normal 2 34" xfId="140" xr:uid="{00000000-0005-0000-0000-000084000000}"/>
    <cellStyle name="Normal 2 35" xfId="141" xr:uid="{00000000-0005-0000-0000-000085000000}"/>
    <cellStyle name="Normal 2 36" xfId="142" xr:uid="{00000000-0005-0000-0000-000086000000}"/>
    <cellStyle name="Normal 2 37" xfId="143" xr:uid="{00000000-0005-0000-0000-000087000000}"/>
    <cellStyle name="Normal 2 38" xfId="144" xr:uid="{00000000-0005-0000-0000-000088000000}"/>
    <cellStyle name="Normal 2 39" xfId="145" xr:uid="{00000000-0005-0000-0000-000089000000}"/>
    <cellStyle name="Normal 2 4" xfId="61" xr:uid="{00000000-0005-0000-0000-00008A000000}"/>
    <cellStyle name="Normal 2 4 2" xfId="106" xr:uid="{00000000-0005-0000-0000-00008B000000}"/>
    <cellStyle name="Normal 2 40" xfId="146" xr:uid="{00000000-0005-0000-0000-00008C000000}"/>
    <cellStyle name="Normal 2 41" xfId="147" xr:uid="{00000000-0005-0000-0000-00008D000000}"/>
    <cellStyle name="Normal 2 42" xfId="148" xr:uid="{00000000-0005-0000-0000-00008E000000}"/>
    <cellStyle name="Normal 2 43" xfId="149" xr:uid="{00000000-0005-0000-0000-00008F000000}"/>
    <cellStyle name="Normal 2 44" xfId="150" xr:uid="{00000000-0005-0000-0000-000090000000}"/>
    <cellStyle name="Normal 2 45" xfId="151" xr:uid="{00000000-0005-0000-0000-000091000000}"/>
    <cellStyle name="Normal 2 46" xfId="152" xr:uid="{00000000-0005-0000-0000-000092000000}"/>
    <cellStyle name="Normal 2 47" xfId="153" xr:uid="{00000000-0005-0000-0000-000093000000}"/>
    <cellStyle name="Normal 2 48" xfId="154" xr:uid="{00000000-0005-0000-0000-000094000000}"/>
    <cellStyle name="Normal 2 49" xfId="155" xr:uid="{00000000-0005-0000-0000-000095000000}"/>
    <cellStyle name="Normal 2 5" xfId="107" xr:uid="{00000000-0005-0000-0000-000096000000}"/>
    <cellStyle name="Normal 2 50" xfId="156" xr:uid="{00000000-0005-0000-0000-000097000000}"/>
    <cellStyle name="Normal 2 51" xfId="157" xr:uid="{00000000-0005-0000-0000-000098000000}"/>
    <cellStyle name="Normal 2 52" xfId="158" xr:uid="{00000000-0005-0000-0000-000099000000}"/>
    <cellStyle name="Normal 2 53" xfId="159" xr:uid="{00000000-0005-0000-0000-00009A000000}"/>
    <cellStyle name="Normal 2 54" xfId="160" xr:uid="{00000000-0005-0000-0000-00009B000000}"/>
    <cellStyle name="Normal 2 55" xfId="161" xr:uid="{00000000-0005-0000-0000-00009C000000}"/>
    <cellStyle name="Normal 2 56" xfId="162" xr:uid="{00000000-0005-0000-0000-00009D000000}"/>
    <cellStyle name="Normal 2 57" xfId="163" xr:uid="{00000000-0005-0000-0000-00009E000000}"/>
    <cellStyle name="Normal 2 58" xfId="164" xr:uid="{00000000-0005-0000-0000-00009F000000}"/>
    <cellStyle name="Normal 2 59" xfId="165" xr:uid="{00000000-0005-0000-0000-0000A0000000}"/>
    <cellStyle name="Normal 2 6" xfId="108" xr:uid="{00000000-0005-0000-0000-0000A1000000}"/>
    <cellStyle name="Normal 2 60" xfId="166" xr:uid="{00000000-0005-0000-0000-0000A2000000}"/>
    <cellStyle name="Normal 2 61" xfId="167" xr:uid="{00000000-0005-0000-0000-0000A3000000}"/>
    <cellStyle name="Normal 2 62" xfId="168" xr:uid="{00000000-0005-0000-0000-0000A4000000}"/>
    <cellStyle name="Normal 2 63" xfId="169" xr:uid="{00000000-0005-0000-0000-0000A5000000}"/>
    <cellStyle name="Normal 2 64" xfId="170" xr:uid="{00000000-0005-0000-0000-0000A6000000}"/>
    <cellStyle name="Normal 2 65" xfId="171" xr:uid="{00000000-0005-0000-0000-0000A7000000}"/>
    <cellStyle name="Normal 2 66" xfId="172" xr:uid="{00000000-0005-0000-0000-0000A8000000}"/>
    <cellStyle name="Normal 2 67" xfId="173" xr:uid="{00000000-0005-0000-0000-0000A9000000}"/>
    <cellStyle name="Normal 2 68" xfId="174" xr:uid="{00000000-0005-0000-0000-0000AA000000}"/>
    <cellStyle name="Normal 2 69" xfId="175" xr:uid="{00000000-0005-0000-0000-0000AB000000}"/>
    <cellStyle name="Normal 2 7" xfId="109" xr:uid="{00000000-0005-0000-0000-0000AC000000}"/>
    <cellStyle name="Normal 2 70" xfId="176" xr:uid="{00000000-0005-0000-0000-0000AD000000}"/>
    <cellStyle name="Normal 2 71" xfId="177" xr:uid="{00000000-0005-0000-0000-0000AE000000}"/>
    <cellStyle name="Normal 2 72" xfId="178" xr:uid="{00000000-0005-0000-0000-0000AF000000}"/>
    <cellStyle name="Normal 2 73" xfId="179" xr:uid="{00000000-0005-0000-0000-0000B0000000}"/>
    <cellStyle name="Normal 2 74" xfId="180" xr:uid="{00000000-0005-0000-0000-0000B1000000}"/>
    <cellStyle name="Normal 2 75" xfId="181" xr:uid="{00000000-0005-0000-0000-0000B2000000}"/>
    <cellStyle name="Normal 2 76" xfId="182" xr:uid="{00000000-0005-0000-0000-0000B3000000}"/>
    <cellStyle name="Normal 2 77" xfId="183" xr:uid="{00000000-0005-0000-0000-0000B4000000}"/>
    <cellStyle name="Normal 2 78" xfId="184" xr:uid="{00000000-0005-0000-0000-0000B5000000}"/>
    <cellStyle name="Normal 2 79" xfId="185" xr:uid="{00000000-0005-0000-0000-0000B6000000}"/>
    <cellStyle name="Normal 2 8" xfId="110" xr:uid="{00000000-0005-0000-0000-0000B7000000}"/>
    <cellStyle name="Normal 2 80" xfId="186" xr:uid="{00000000-0005-0000-0000-0000B8000000}"/>
    <cellStyle name="Normal 2 81" xfId="187" xr:uid="{00000000-0005-0000-0000-0000B9000000}"/>
    <cellStyle name="Normal 2 82" xfId="188" xr:uid="{00000000-0005-0000-0000-0000BA000000}"/>
    <cellStyle name="Normal 2 83" xfId="189" xr:uid="{00000000-0005-0000-0000-0000BB000000}"/>
    <cellStyle name="Normal 2 84" xfId="190" xr:uid="{00000000-0005-0000-0000-0000BC000000}"/>
    <cellStyle name="Normal 2 9" xfId="111" xr:uid="{00000000-0005-0000-0000-0000BD000000}"/>
    <cellStyle name="Normal 3" xfId="3" xr:uid="{00000000-0005-0000-0000-0000BE000000}"/>
    <cellStyle name="Normal 3 2" xfId="43" xr:uid="{00000000-0005-0000-0000-0000BF000000}"/>
    <cellStyle name="Normal 3 2 2" xfId="55" xr:uid="{00000000-0005-0000-0000-0000C0000000}"/>
    <cellStyle name="Normal 3 2 3" xfId="100" xr:uid="{00000000-0005-0000-0000-0000C1000000}"/>
    <cellStyle name="Normal 3 2 4" xfId="88" xr:uid="{00000000-0005-0000-0000-0000C2000000}"/>
    <cellStyle name="Normal 3 2 4 2" xfId="204" xr:uid="{00000000-0005-0000-0000-0000C3000000}"/>
    <cellStyle name="Normal 3 3" xfId="92" xr:uid="{00000000-0005-0000-0000-0000C4000000}"/>
    <cellStyle name="Normal 3 4" xfId="77" xr:uid="{00000000-0005-0000-0000-0000C5000000}"/>
    <cellStyle name="Normal 3 4 2" xfId="199" xr:uid="{00000000-0005-0000-0000-0000C6000000}"/>
    <cellStyle name="Normal 3 4 2 2" xfId="215" xr:uid="{00000000-0005-0000-0000-0000C7000000}"/>
    <cellStyle name="Normal 3 4 2 2 2" xfId="233" xr:uid="{00000000-0005-0000-0000-0000C8000000}"/>
    <cellStyle name="Normal 3 4 2 2 2 2" xfId="266" xr:uid="{881F68C5-A483-4473-A3A2-DB9F85860893}"/>
    <cellStyle name="Normal 3 4 2 2 3" xfId="250" xr:uid="{3320FADC-FA35-40D3-BBBD-360A236EC5DD}"/>
    <cellStyle name="Normal 3 4 2 3" xfId="225" xr:uid="{00000000-0005-0000-0000-0000C9000000}"/>
    <cellStyle name="Normal 3 4 2 3 2" xfId="258" xr:uid="{0DEE77CA-EBF0-4F1A-A3AB-41A297BFCC15}"/>
    <cellStyle name="Normal 3 4 2 4" xfId="242" xr:uid="{6C04A13E-AD1E-4C5B-801A-DD08828B21D1}"/>
    <cellStyle name="Normal 3 4 3" xfId="211" xr:uid="{00000000-0005-0000-0000-0000CA000000}"/>
    <cellStyle name="Normal 3 4 3 2" xfId="229" xr:uid="{00000000-0005-0000-0000-0000CB000000}"/>
    <cellStyle name="Normal 3 4 3 2 2" xfId="262" xr:uid="{7893690B-7A7C-49B6-B991-6E10640FF43C}"/>
    <cellStyle name="Normal 3 4 3 3" xfId="246" xr:uid="{A6DA8A43-937D-4A6C-931D-7ACCEE840539}"/>
    <cellStyle name="Normal 3 4 4" xfId="221" xr:uid="{00000000-0005-0000-0000-0000CC000000}"/>
    <cellStyle name="Normal 3 4 4 2" xfId="254" xr:uid="{EF474450-A9E5-44FD-BBA5-4EC12A115A19}"/>
    <cellStyle name="Normal 3 4 5" xfId="238" xr:uid="{8A10A552-C905-48B0-9C2B-E9E4C36B2FBF}"/>
    <cellStyle name="Normal 3 5" xfId="191" xr:uid="{00000000-0005-0000-0000-0000CD000000}"/>
    <cellStyle name="Normal 4" xfId="4" xr:uid="{00000000-0005-0000-0000-0000CE000000}"/>
    <cellStyle name="Normal 4 2" xfId="52" xr:uid="{00000000-0005-0000-0000-0000CF000000}"/>
    <cellStyle name="Normal 5" xfId="50" xr:uid="{00000000-0005-0000-0000-0000D0000000}"/>
    <cellStyle name="Normal 5 2" xfId="103" xr:uid="{00000000-0005-0000-0000-0000D1000000}"/>
    <cellStyle name="Normal 5 3" xfId="86" xr:uid="{00000000-0005-0000-0000-0000D2000000}"/>
    <cellStyle name="Normal 5 3 2" xfId="203" xr:uid="{00000000-0005-0000-0000-0000D3000000}"/>
    <cellStyle name="Normal 5 4" xfId="56" xr:uid="{00000000-0005-0000-0000-0000D4000000}"/>
    <cellStyle name="Normal 6" xfId="58" xr:uid="{00000000-0005-0000-0000-0000D5000000}"/>
    <cellStyle name="Normal 6 2" xfId="193" xr:uid="{00000000-0005-0000-0000-0000D6000000}"/>
    <cellStyle name="Normal 6 2 2" xfId="213" xr:uid="{00000000-0005-0000-0000-0000D7000000}"/>
    <cellStyle name="Normal 6 2 2 2" xfId="231" xr:uid="{00000000-0005-0000-0000-0000D8000000}"/>
    <cellStyle name="Normal 6 2 2 2 2" xfId="264" xr:uid="{814C89DB-C3F8-44B3-8D20-55CF93214479}"/>
    <cellStyle name="Normal 6 2 2 3" xfId="248" xr:uid="{CC36743E-3919-4055-ADD3-8F210E13601A}"/>
    <cellStyle name="Normal 6 2 3" xfId="223" xr:uid="{00000000-0005-0000-0000-0000D9000000}"/>
    <cellStyle name="Normal 6 2 3 2" xfId="256" xr:uid="{E4270ECE-13B3-46E5-9105-3C9DDCA4084E}"/>
    <cellStyle name="Normal 6 2 4" xfId="240" xr:uid="{A9E49486-07A1-4D09-B0E9-0E8186C07943}"/>
    <cellStyle name="Normal 6 3" xfId="209" xr:uid="{00000000-0005-0000-0000-0000DA000000}"/>
    <cellStyle name="Normal 6 3 2" xfId="227" xr:uid="{00000000-0005-0000-0000-0000DB000000}"/>
    <cellStyle name="Normal 6 3 2 2" xfId="260" xr:uid="{44218F68-954E-4B49-933D-69DA0C4659C0}"/>
    <cellStyle name="Normal 6 3 3" xfId="244" xr:uid="{D99ACE30-E197-4B51-91EA-A25D71D549FE}"/>
    <cellStyle name="Normal 6 4" xfId="219" xr:uid="{00000000-0005-0000-0000-0000DC000000}"/>
    <cellStyle name="Normal 6 4 2" xfId="252" xr:uid="{038AD325-F5A7-4464-9A94-D33C2573936B}"/>
    <cellStyle name="Normal 6 5" xfId="236" xr:uid="{9CADFDE4-60D0-4E6A-AD37-5BF4951BDC3D}"/>
    <cellStyle name="Normal 7" xfId="217" xr:uid="{00000000-0005-0000-0000-0000DD000000}"/>
    <cellStyle name="Normal 8" xfId="235" xr:uid="{E54F8C0C-4F1B-4BFA-BD47-66E3A583A0E9}"/>
    <cellStyle name="Normal 8 2" xfId="268" xr:uid="{5E5DD493-66CB-460C-A992-ADF6F6AF9A62}"/>
    <cellStyle name="Note 2" xfId="44" xr:uid="{00000000-0005-0000-0000-0000DE000000}"/>
    <cellStyle name="Output 2" xfId="45" xr:uid="{00000000-0005-0000-0000-0000DF000000}"/>
    <cellStyle name="Percent 2" xfId="91" xr:uid="{00000000-0005-0000-0000-0000E0000000}"/>
    <cellStyle name="Percent 2 2" xfId="192" xr:uid="{00000000-0005-0000-0000-0000E1000000}"/>
    <cellStyle name="Percent 2 3" xfId="207" xr:uid="{00000000-0005-0000-0000-0000E2000000}"/>
    <cellStyle name="Percent 3" xfId="95" xr:uid="{00000000-0005-0000-0000-0000E3000000}"/>
    <cellStyle name="Title 2" xfId="46" xr:uid="{00000000-0005-0000-0000-0000E4000000}"/>
    <cellStyle name="Total 2" xfId="47" xr:uid="{00000000-0005-0000-0000-0000E5000000}"/>
    <cellStyle name="Total 2 2" xfId="85" xr:uid="{00000000-0005-0000-0000-0000E6000000}"/>
    <cellStyle name="Total 2 3" xfId="101" xr:uid="{00000000-0005-0000-0000-0000E7000000}"/>
    <cellStyle name="Total 2 4" xfId="69" xr:uid="{00000000-0005-0000-0000-0000E8000000}"/>
    <cellStyle name="Total 2 4 2" xfId="196" xr:uid="{00000000-0005-0000-0000-0000E9000000}"/>
    <cellStyle name="Total 3" xfId="76" xr:uid="{00000000-0005-0000-0000-0000EA000000}"/>
    <cellStyle name="Warning Text 2" xfId="48" xr:uid="{00000000-0005-0000-0000-0000EB000000}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2146788</xdr:colOff>
      <xdr:row>0</xdr:row>
      <xdr:rowOff>66677</xdr:rowOff>
    </xdr:from>
    <xdr:to>
      <xdr:col>3</xdr:col>
      <xdr:colOff>534133</xdr:colOff>
      <xdr:row>2</xdr:row>
      <xdr:rowOff>38573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D17471-41B7-A57F-6464-74F0DC64B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5519" y="66677"/>
          <a:ext cx="1889614" cy="36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098A-4B8C-4654-8753-E7D4BBD842F2}">
  <sheetPr>
    <pageSetUpPr fitToPage="1"/>
  </sheetPr>
  <dimension ref="A3:F82"/>
  <sheetViews>
    <sheetView showGridLines="0" showRowColHeaders="0" tabSelected="1" zoomScale="130" zoomScaleNormal="130" workbookViewId="0">
      <selection activeCell="E16" sqref="E16"/>
    </sheetView>
  </sheetViews>
  <sheetFormatPr defaultRowHeight="15.75" x14ac:dyDescent="0.25"/>
  <cols>
    <col min="1" max="1" width="9" style="1"/>
    <col min="2" max="2" width="36.875" style="1" customWidth="1"/>
    <col min="3" max="3" width="9" style="1"/>
    <col min="4" max="4" width="11.125" style="1" customWidth="1"/>
    <col min="5" max="5" width="15.25" style="1" customWidth="1"/>
    <col min="6" max="6" width="15.875" style="1" customWidth="1"/>
    <col min="7" max="16384" width="9" style="1"/>
  </cols>
  <sheetData>
    <row r="3" spans="1:6" ht="8.25" customHeight="1" x14ac:dyDescent="0.25"/>
    <row r="4" spans="1:6" ht="19.5" x14ac:dyDescent="0.4">
      <c r="A4" s="61" t="s">
        <v>88</v>
      </c>
      <c r="B4" s="61"/>
      <c r="C4" s="61"/>
      <c r="D4" s="61"/>
      <c r="E4" s="61"/>
      <c r="F4" s="61"/>
    </row>
    <row r="5" spans="1:6" ht="44.25" customHeight="1" thickBot="1" x14ac:dyDescent="0.45">
      <c r="A5" s="62" t="s">
        <v>89</v>
      </c>
      <c r="B5" s="62"/>
      <c r="C5" s="62"/>
      <c r="D5" s="62"/>
      <c r="E5" s="62"/>
      <c r="F5" s="62"/>
    </row>
    <row r="6" spans="1:6" ht="30.75" thickBot="1" x14ac:dyDescent="0.3">
      <c r="A6" s="2" t="s">
        <v>0</v>
      </c>
      <c r="B6" s="3" t="s">
        <v>87</v>
      </c>
      <c r="C6" s="4" t="s">
        <v>1</v>
      </c>
      <c r="D6" s="3" t="s">
        <v>2</v>
      </c>
      <c r="E6" s="5" t="s">
        <v>3</v>
      </c>
      <c r="F6" s="6" t="s">
        <v>4</v>
      </c>
    </row>
    <row r="7" spans="1:6" ht="20.100000000000001" customHeight="1" thickBot="1" x14ac:dyDescent="0.45">
      <c r="A7" s="49" t="s">
        <v>23</v>
      </c>
      <c r="B7" s="50"/>
      <c r="C7" s="50"/>
      <c r="D7" s="50"/>
      <c r="E7" s="50"/>
      <c r="F7" s="51"/>
    </row>
    <row r="8" spans="1:6" ht="20.100000000000001" customHeight="1" x14ac:dyDescent="0.25">
      <c r="A8" s="7">
        <v>1</v>
      </c>
      <c r="B8" s="8" t="s">
        <v>24</v>
      </c>
      <c r="C8" s="9" t="s">
        <v>5</v>
      </c>
      <c r="D8" s="10">
        <v>1</v>
      </c>
      <c r="E8" s="43"/>
      <c r="F8" s="11">
        <f>E8*D8</f>
        <v>0</v>
      </c>
    </row>
    <row r="9" spans="1:6" ht="25.5" x14ac:dyDescent="0.25">
      <c r="A9" s="12">
        <v>2</v>
      </c>
      <c r="B9" s="13" t="s">
        <v>25</v>
      </c>
      <c r="C9" s="14" t="s">
        <v>5</v>
      </c>
      <c r="D9" s="15">
        <v>1</v>
      </c>
      <c r="E9" s="44"/>
      <c r="F9" s="11">
        <f t="shared" ref="F9:F12" si="0">E9*D9</f>
        <v>0</v>
      </c>
    </row>
    <row r="10" spans="1:6" ht="20.100000000000001" customHeight="1" x14ac:dyDescent="0.25">
      <c r="A10" s="12">
        <v>3</v>
      </c>
      <c r="B10" s="16" t="s">
        <v>74</v>
      </c>
      <c r="C10" s="14" t="s">
        <v>5</v>
      </c>
      <c r="D10" s="15">
        <v>1</v>
      </c>
      <c r="E10" s="44"/>
      <c r="F10" s="11">
        <f t="shared" si="0"/>
        <v>0</v>
      </c>
    </row>
    <row r="11" spans="1:6" ht="20.100000000000001" customHeight="1" x14ac:dyDescent="0.25">
      <c r="A11" s="12">
        <v>4</v>
      </c>
      <c r="B11" s="16" t="s">
        <v>66</v>
      </c>
      <c r="C11" s="14" t="s">
        <v>5</v>
      </c>
      <c r="D11" s="15">
        <v>1</v>
      </c>
      <c r="E11" s="44"/>
      <c r="F11" s="11">
        <f t="shared" si="0"/>
        <v>0</v>
      </c>
    </row>
    <row r="12" spans="1:6" ht="20.100000000000001" customHeight="1" thickBot="1" x14ac:dyDescent="0.3">
      <c r="A12" s="17">
        <v>5</v>
      </c>
      <c r="B12" s="18" t="s">
        <v>26</v>
      </c>
      <c r="C12" s="19" t="s">
        <v>6</v>
      </c>
      <c r="D12" s="20">
        <v>4</v>
      </c>
      <c r="E12" s="45"/>
      <c r="F12" s="11">
        <f t="shared" si="0"/>
        <v>0</v>
      </c>
    </row>
    <row r="13" spans="1:6" ht="20.100000000000001" customHeight="1" thickBot="1" x14ac:dyDescent="0.35">
      <c r="A13" s="55" t="s">
        <v>12</v>
      </c>
      <c r="B13" s="56"/>
      <c r="C13" s="56"/>
      <c r="D13" s="56"/>
      <c r="E13" s="57"/>
      <c r="F13" s="21">
        <f>SUM(F8:F12)</f>
        <v>0</v>
      </c>
    </row>
    <row r="14" spans="1:6" ht="20.100000000000001" customHeight="1" thickBot="1" x14ac:dyDescent="0.45">
      <c r="A14" s="49" t="s">
        <v>13</v>
      </c>
      <c r="B14" s="50"/>
      <c r="C14" s="50"/>
      <c r="D14" s="50"/>
      <c r="E14" s="50"/>
      <c r="F14" s="51"/>
    </row>
    <row r="15" spans="1:6" ht="20.100000000000001" customHeight="1" x14ac:dyDescent="0.25">
      <c r="A15" s="7">
        <v>6</v>
      </c>
      <c r="B15" s="8" t="s">
        <v>30</v>
      </c>
      <c r="C15" s="9" t="s">
        <v>5</v>
      </c>
      <c r="D15" s="10">
        <v>1</v>
      </c>
      <c r="E15" s="43"/>
      <c r="F15" s="11">
        <f>E15*D15</f>
        <v>0</v>
      </c>
    </row>
    <row r="16" spans="1:6" ht="20.100000000000001" customHeight="1" x14ac:dyDescent="0.25">
      <c r="A16" s="12">
        <v>7</v>
      </c>
      <c r="B16" s="13" t="s">
        <v>83</v>
      </c>
      <c r="C16" s="14" t="s">
        <v>5</v>
      </c>
      <c r="D16" s="15">
        <v>1</v>
      </c>
      <c r="E16" s="44"/>
      <c r="F16" s="11">
        <f t="shared" ref="F16:F19" si="1">E16*D16</f>
        <v>0</v>
      </c>
    </row>
    <row r="17" spans="1:6" ht="20.100000000000001" customHeight="1" x14ac:dyDescent="0.25">
      <c r="A17" s="12">
        <v>8</v>
      </c>
      <c r="B17" s="13" t="s">
        <v>27</v>
      </c>
      <c r="C17" s="14" t="s">
        <v>5</v>
      </c>
      <c r="D17" s="15">
        <v>1</v>
      </c>
      <c r="E17" s="44"/>
      <c r="F17" s="11">
        <f t="shared" si="1"/>
        <v>0</v>
      </c>
    </row>
    <row r="18" spans="1:6" ht="20.100000000000001" customHeight="1" x14ac:dyDescent="0.25">
      <c r="A18" s="12">
        <v>9</v>
      </c>
      <c r="B18" s="13" t="s">
        <v>28</v>
      </c>
      <c r="C18" s="14" t="s">
        <v>8</v>
      </c>
      <c r="D18" s="15">
        <v>427</v>
      </c>
      <c r="E18" s="44"/>
      <c r="F18" s="11">
        <f t="shared" si="1"/>
        <v>0</v>
      </c>
    </row>
    <row r="19" spans="1:6" ht="20.100000000000001" customHeight="1" thickBot="1" x14ac:dyDescent="0.3">
      <c r="A19" s="17">
        <v>10</v>
      </c>
      <c r="B19" s="22" t="s">
        <v>29</v>
      </c>
      <c r="C19" s="19" t="s">
        <v>7</v>
      </c>
      <c r="D19" s="20">
        <v>138</v>
      </c>
      <c r="E19" s="45"/>
      <c r="F19" s="11">
        <f t="shared" si="1"/>
        <v>0</v>
      </c>
    </row>
    <row r="20" spans="1:6" ht="20.100000000000001" customHeight="1" thickBot="1" x14ac:dyDescent="0.35">
      <c r="A20" s="55" t="s">
        <v>14</v>
      </c>
      <c r="B20" s="56"/>
      <c r="C20" s="56"/>
      <c r="D20" s="56"/>
      <c r="E20" s="57"/>
      <c r="F20" s="21">
        <f>SUM(F15:F19)</f>
        <v>0</v>
      </c>
    </row>
    <row r="21" spans="1:6" ht="20.100000000000001" customHeight="1" thickBot="1" x14ac:dyDescent="0.45">
      <c r="A21" s="49" t="s">
        <v>15</v>
      </c>
      <c r="B21" s="50"/>
      <c r="C21" s="50"/>
      <c r="D21" s="50"/>
      <c r="E21" s="50"/>
      <c r="F21" s="51"/>
    </row>
    <row r="22" spans="1:6" ht="20.100000000000001" customHeight="1" x14ac:dyDescent="0.25">
      <c r="A22" s="7">
        <v>11</v>
      </c>
      <c r="B22" s="23" t="s">
        <v>84</v>
      </c>
      <c r="C22" s="24" t="s">
        <v>9</v>
      </c>
      <c r="D22" s="25">
        <v>85</v>
      </c>
      <c r="E22" s="46"/>
      <c r="F22" s="26">
        <f>E22*D22</f>
        <v>0</v>
      </c>
    </row>
    <row r="23" spans="1:6" ht="20.100000000000001" customHeight="1" x14ac:dyDescent="0.25">
      <c r="A23" s="12">
        <v>12</v>
      </c>
      <c r="B23" s="27" t="s">
        <v>62</v>
      </c>
      <c r="C23" s="28" t="s">
        <v>9</v>
      </c>
      <c r="D23" s="29">
        <v>85</v>
      </c>
      <c r="E23" s="47"/>
      <c r="F23" s="26">
        <f t="shared" ref="F23:F26" si="2">E23*D23</f>
        <v>0</v>
      </c>
    </row>
    <row r="24" spans="1:6" ht="20.100000000000001" customHeight="1" x14ac:dyDescent="0.25">
      <c r="A24" s="12">
        <v>13</v>
      </c>
      <c r="B24" s="27" t="s">
        <v>63</v>
      </c>
      <c r="C24" s="28" t="s">
        <v>6</v>
      </c>
      <c r="D24" s="29">
        <v>2</v>
      </c>
      <c r="E24" s="47"/>
      <c r="F24" s="26">
        <f t="shared" si="2"/>
        <v>0</v>
      </c>
    </row>
    <row r="25" spans="1:6" ht="26.25" x14ac:dyDescent="0.25">
      <c r="A25" s="12">
        <v>14</v>
      </c>
      <c r="B25" s="27" t="s">
        <v>31</v>
      </c>
      <c r="C25" s="28" t="s">
        <v>6</v>
      </c>
      <c r="D25" s="29">
        <v>2</v>
      </c>
      <c r="E25" s="47"/>
      <c r="F25" s="26">
        <f t="shared" si="2"/>
        <v>0</v>
      </c>
    </row>
    <row r="26" spans="1:6" ht="20.100000000000001" customHeight="1" thickBot="1" x14ac:dyDescent="0.3">
      <c r="A26" s="17">
        <v>15</v>
      </c>
      <c r="B26" s="30" t="s">
        <v>67</v>
      </c>
      <c r="C26" s="31" t="s">
        <v>6</v>
      </c>
      <c r="D26" s="32">
        <v>2</v>
      </c>
      <c r="E26" s="48"/>
      <c r="F26" s="26">
        <f t="shared" si="2"/>
        <v>0</v>
      </c>
    </row>
    <row r="27" spans="1:6" ht="20.100000000000001" customHeight="1" thickBot="1" x14ac:dyDescent="0.35">
      <c r="A27" s="55" t="s">
        <v>16</v>
      </c>
      <c r="B27" s="56"/>
      <c r="C27" s="56"/>
      <c r="D27" s="56"/>
      <c r="E27" s="57"/>
      <c r="F27" s="21">
        <f>SUM(F22:F26)</f>
        <v>0</v>
      </c>
    </row>
    <row r="28" spans="1:6" ht="20.100000000000001" customHeight="1" x14ac:dyDescent="0.4">
      <c r="A28" s="58" t="s">
        <v>60</v>
      </c>
      <c r="B28" s="59"/>
      <c r="C28" s="59"/>
      <c r="D28" s="59"/>
      <c r="E28" s="59"/>
      <c r="F28" s="60"/>
    </row>
    <row r="29" spans="1:6" ht="25.5" x14ac:dyDescent="0.25">
      <c r="A29" s="12">
        <v>16</v>
      </c>
      <c r="B29" s="13" t="s">
        <v>85</v>
      </c>
      <c r="C29" s="14" t="s">
        <v>5</v>
      </c>
      <c r="D29" s="15">
        <v>1</v>
      </c>
      <c r="E29" s="44"/>
      <c r="F29" s="33">
        <f>E29*D29</f>
        <v>0</v>
      </c>
    </row>
    <row r="30" spans="1:6" ht="20.100000000000001" customHeight="1" thickBot="1" x14ac:dyDescent="0.3">
      <c r="A30" s="17">
        <v>17</v>
      </c>
      <c r="B30" s="22" t="s">
        <v>86</v>
      </c>
      <c r="C30" s="19" t="s">
        <v>5</v>
      </c>
      <c r="D30" s="20">
        <v>1</v>
      </c>
      <c r="E30" s="45"/>
      <c r="F30" s="33">
        <f>E30*D30</f>
        <v>0</v>
      </c>
    </row>
    <row r="31" spans="1:6" ht="20.100000000000001" customHeight="1" thickBot="1" x14ac:dyDescent="0.35">
      <c r="A31" s="55" t="s">
        <v>49</v>
      </c>
      <c r="B31" s="56"/>
      <c r="C31" s="56"/>
      <c r="D31" s="56"/>
      <c r="E31" s="57"/>
      <c r="F31" s="21">
        <f>SUM(F29:F30)</f>
        <v>0</v>
      </c>
    </row>
    <row r="32" spans="1:6" ht="20.100000000000001" customHeight="1" thickBot="1" x14ac:dyDescent="0.45">
      <c r="A32" s="49" t="s">
        <v>32</v>
      </c>
      <c r="B32" s="50"/>
      <c r="C32" s="50"/>
      <c r="D32" s="50"/>
      <c r="E32" s="50"/>
      <c r="F32" s="51"/>
    </row>
    <row r="33" spans="1:6" ht="25.5" x14ac:dyDescent="0.25">
      <c r="A33" s="7">
        <v>18</v>
      </c>
      <c r="B33" s="8" t="s">
        <v>78</v>
      </c>
      <c r="C33" s="9" t="s">
        <v>7</v>
      </c>
      <c r="D33" s="10">
        <v>856</v>
      </c>
      <c r="E33" s="43"/>
      <c r="F33" s="11">
        <f>E33*D33</f>
        <v>0</v>
      </c>
    </row>
    <row r="34" spans="1:6" ht="20.100000000000001" customHeight="1" thickBot="1" x14ac:dyDescent="0.3">
      <c r="A34" s="17">
        <v>19</v>
      </c>
      <c r="B34" s="22" t="s">
        <v>77</v>
      </c>
      <c r="C34" s="19" t="s">
        <v>34</v>
      </c>
      <c r="D34" s="20">
        <v>380.54222222222228</v>
      </c>
      <c r="E34" s="45"/>
      <c r="F34" s="11">
        <f>E34*D34</f>
        <v>0</v>
      </c>
    </row>
    <row r="35" spans="1:6" ht="20.100000000000001" customHeight="1" thickBot="1" x14ac:dyDescent="0.35">
      <c r="A35" s="55" t="s">
        <v>33</v>
      </c>
      <c r="B35" s="56"/>
      <c r="C35" s="56"/>
      <c r="D35" s="56"/>
      <c r="E35" s="57"/>
      <c r="F35" s="21">
        <f>SUM(F33:F34)</f>
        <v>0</v>
      </c>
    </row>
    <row r="36" spans="1:6" ht="20.100000000000001" customHeight="1" thickBot="1" x14ac:dyDescent="0.45">
      <c r="A36" s="49" t="s">
        <v>17</v>
      </c>
      <c r="B36" s="50"/>
      <c r="C36" s="50"/>
      <c r="D36" s="50"/>
      <c r="E36" s="50"/>
      <c r="F36" s="51"/>
    </row>
    <row r="37" spans="1:6" ht="20.100000000000001" customHeight="1" x14ac:dyDescent="0.25">
      <c r="A37" s="7">
        <v>20</v>
      </c>
      <c r="B37" s="8" t="s">
        <v>76</v>
      </c>
      <c r="C37" s="9" t="s">
        <v>34</v>
      </c>
      <c r="D37" s="10">
        <v>133.30246913580245</v>
      </c>
      <c r="E37" s="43"/>
      <c r="F37" s="11">
        <f>E37*D37</f>
        <v>0</v>
      </c>
    </row>
    <row r="38" spans="1:6" ht="25.5" x14ac:dyDescent="0.25">
      <c r="A38" s="12">
        <v>21</v>
      </c>
      <c r="B38" s="13" t="s">
        <v>72</v>
      </c>
      <c r="C38" s="14" t="s">
        <v>7</v>
      </c>
      <c r="D38" s="15">
        <v>374</v>
      </c>
      <c r="E38" s="44"/>
      <c r="F38" s="11">
        <f t="shared" ref="F38:F44" si="3">E38*D38</f>
        <v>0</v>
      </c>
    </row>
    <row r="39" spans="1:6" ht="20.100000000000001" customHeight="1" x14ac:dyDescent="0.25">
      <c r="A39" s="12">
        <v>22</v>
      </c>
      <c r="B39" s="13" t="s">
        <v>35</v>
      </c>
      <c r="C39" s="14" t="s">
        <v>9</v>
      </c>
      <c r="D39" s="15">
        <v>9</v>
      </c>
      <c r="E39" s="44"/>
      <c r="F39" s="11">
        <f t="shared" si="3"/>
        <v>0</v>
      </c>
    </row>
    <row r="40" spans="1:6" ht="20.100000000000001" customHeight="1" x14ac:dyDescent="0.25">
      <c r="A40" s="12">
        <v>23</v>
      </c>
      <c r="B40" s="13" t="s">
        <v>36</v>
      </c>
      <c r="C40" s="14" t="s">
        <v>9</v>
      </c>
      <c r="D40" s="15">
        <v>503</v>
      </c>
      <c r="E40" s="44"/>
      <c r="F40" s="11">
        <f t="shared" si="3"/>
        <v>0</v>
      </c>
    </row>
    <row r="41" spans="1:6" ht="20.100000000000001" customHeight="1" x14ac:dyDescent="0.25">
      <c r="A41" s="12">
        <v>24</v>
      </c>
      <c r="B41" s="13" t="s">
        <v>37</v>
      </c>
      <c r="C41" s="14" t="s">
        <v>10</v>
      </c>
      <c r="D41" s="15">
        <v>6531</v>
      </c>
      <c r="E41" s="44"/>
      <c r="F41" s="11">
        <f t="shared" si="3"/>
        <v>0</v>
      </c>
    </row>
    <row r="42" spans="1:6" ht="20.100000000000001" customHeight="1" x14ac:dyDescent="0.25">
      <c r="A42" s="12">
        <v>25</v>
      </c>
      <c r="B42" s="13" t="s">
        <v>38</v>
      </c>
      <c r="C42" s="14" t="s">
        <v>10</v>
      </c>
      <c r="D42" s="15">
        <v>72</v>
      </c>
      <c r="E42" s="44"/>
      <c r="F42" s="11">
        <f t="shared" si="3"/>
        <v>0</v>
      </c>
    </row>
    <row r="43" spans="1:6" ht="20.100000000000001" customHeight="1" x14ac:dyDescent="0.25">
      <c r="A43" s="12">
        <v>26</v>
      </c>
      <c r="B43" s="13" t="s">
        <v>39</v>
      </c>
      <c r="C43" s="14" t="s">
        <v>10</v>
      </c>
      <c r="D43" s="15">
        <v>477</v>
      </c>
      <c r="E43" s="44"/>
      <c r="F43" s="11">
        <f t="shared" si="3"/>
        <v>0</v>
      </c>
    </row>
    <row r="44" spans="1:6" ht="20.100000000000001" customHeight="1" thickBot="1" x14ac:dyDescent="0.3">
      <c r="A44" s="17">
        <v>27</v>
      </c>
      <c r="B44" s="22" t="s">
        <v>73</v>
      </c>
      <c r="C44" s="19" t="s">
        <v>9</v>
      </c>
      <c r="D44" s="20">
        <v>80</v>
      </c>
      <c r="E44" s="45"/>
      <c r="F44" s="11">
        <f t="shared" si="3"/>
        <v>0</v>
      </c>
    </row>
    <row r="45" spans="1:6" ht="20.100000000000001" customHeight="1" thickBot="1" x14ac:dyDescent="0.35">
      <c r="A45" s="55" t="s">
        <v>18</v>
      </c>
      <c r="B45" s="56"/>
      <c r="C45" s="56"/>
      <c r="D45" s="56"/>
      <c r="E45" s="57"/>
      <c r="F45" s="21">
        <f>SUM(F37:F44)</f>
        <v>0</v>
      </c>
    </row>
    <row r="46" spans="1:6" ht="20.100000000000001" customHeight="1" thickBot="1" x14ac:dyDescent="0.45">
      <c r="A46" s="49" t="s">
        <v>42</v>
      </c>
      <c r="B46" s="50"/>
      <c r="C46" s="50"/>
      <c r="D46" s="50"/>
      <c r="E46" s="50"/>
      <c r="F46" s="51"/>
    </row>
    <row r="47" spans="1:6" ht="26.25" x14ac:dyDescent="0.25">
      <c r="A47" s="7">
        <v>28</v>
      </c>
      <c r="B47" s="34" t="s">
        <v>69</v>
      </c>
      <c r="C47" s="35" t="s">
        <v>6</v>
      </c>
      <c r="D47" s="36">
        <v>1</v>
      </c>
      <c r="E47" s="46"/>
      <c r="F47" s="26">
        <f>E47*D47</f>
        <v>0</v>
      </c>
    </row>
    <row r="48" spans="1:6" ht="26.25" x14ac:dyDescent="0.25">
      <c r="A48" s="12">
        <v>29</v>
      </c>
      <c r="B48" s="37" t="s">
        <v>48</v>
      </c>
      <c r="C48" s="28" t="s">
        <v>9</v>
      </c>
      <c r="D48" s="29">
        <v>3315</v>
      </c>
      <c r="E48" s="47"/>
      <c r="F48" s="26">
        <f t="shared" ref="F48:F50" si="4">E48*D48</f>
        <v>0</v>
      </c>
    </row>
    <row r="49" spans="1:6" ht="26.25" x14ac:dyDescent="0.25">
      <c r="A49" s="12">
        <v>30</v>
      </c>
      <c r="B49" s="37" t="s">
        <v>40</v>
      </c>
      <c r="C49" s="28" t="s">
        <v>6</v>
      </c>
      <c r="D49" s="29">
        <v>8</v>
      </c>
      <c r="E49" s="47"/>
      <c r="F49" s="26">
        <f t="shared" si="4"/>
        <v>0</v>
      </c>
    </row>
    <row r="50" spans="1:6" ht="20.100000000000001" customHeight="1" thickBot="1" x14ac:dyDescent="0.3">
      <c r="A50" s="17">
        <v>31</v>
      </c>
      <c r="B50" s="38" t="s">
        <v>41</v>
      </c>
      <c r="C50" s="31" t="s">
        <v>10</v>
      </c>
      <c r="D50" s="32">
        <v>330</v>
      </c>
      <c r="E50" s="48"/>
      <c r="F50" s="39">
        <f t="shared" si="4"/>
        <v>0</v>
      </c>
    </row>
    <row r="51" spans="1:6" ht="20.100000000000001" customHeight="1" thickBot="1" x14ac:dyDescent="0.35">
      <c r="A51" s="52" t="s">
        <v>43</v>
      </c>
      <c r="B51" s="53"/>
      <c r="C51" s="53"/>
      <c r="D51" s="53"/>
      <c r="E51" s="54"/>
      <c r="F51" s="21">
        <f>SUM(F47:F50)</f>
        <v>0</v>
      </c>
    </row>
    <row r="52" spans="1:6" ht="20.100000000000001" customHeight="1" thickBot="1" x14ac:dyDescent="0.45">
      <c r="A52" s="49" t="s">
        <v>21</v>
      </c>
      <c r="B52" s="50"/>
      <c r="C52" s="50"/>
      <c r="D52" s="50"/>
      <c r="E52" s="50"/>
      <c r="F52" s="51"/>
    </row>
    <row r="53" spans="1:6" ht="20.100000000000001" customHeight="1" x14ac:dyDescent="0.25">
      <c r="A53" s="7">
        <v>32</v>
      </c>
      <c r="B53" s="34" t="s">
        <v>46</v>
      </c>
      <c r="C53" s="35" t="s">
        <v>5</v>
      </c>
      <c r="D53" s="36">
        <v>1</v>
      </c>
      <c r="E53" s="46"/>
      <c r="F53" s="26">
        <f>E53*D53</f>
        <v>0</v>
      </c>
    </row>
    <row r="54" spans="1:6" ht="20.100000000000001" customHeight="1" x14ac:dyDescent="0.25">
      <c r="A54" s="12">
        <v>33</v>
      </c>
      <c r="B54" s="37" t="s">
        <v>47</v>
      </c>
      <c r="C54" s="28" t="s">
        <v>5</v>
      </c>
      <c r="D54" s="29">
        <v>1</v>
      </c>
      <c r="E54" s="47"/>
      <c r="F54" s="26">
        <f t="shared" ref="F54:F60" si="5">E54*D54</f>
        <v>0</v>
      </c>
    </row>
    <row r="55" spans="1:6" ht="20.100000000000001" customHeight="1" x14ac:dyDescent="0.25">
      <c r="A55" s="12">
        <v>34</v>
      </c>
      <c r="B55" s="37" t="s">
        <v>64</v>
      </c>
      <c r="C55" s="28" t="s">
        <v>5</v>
      </c>
      <c r="D55" s="29">
        <v>1</v>
      </c>
      <c r="E55" s="47"/>
      <c r="F55" s="26">
        <f t="shared" si="5"/>
        <v>0</v>
      </c>
    </row>
    <row r="56" spans="1:6" ht="26.25" x14ac:dyDescent="0.25">
      <c r="A56" s="12">
        <v>35</v>
      </c>
      <c r="B56" s="37" t="s">
        <v>65</v>
      </c>
      <c r="C56" s="28" t="s">
        <v>10</v>
      </c>
      <c r="D56" s="29">
        <v>39</v>
      </c>
      <c r="E56" s="47"/>
      <c r="F56" s="26">
        <f t="shared" si="5"/>
        <v>0</v>
      </c>
    </row>
    <row r="57" spans="1:6" ht="20.100000000000001" customHeight="1" x14ac:dyDescent="0.25">
      <c r="A57" s="12">
        <v>36</v>
      </c>
      <c r="B57" s="37" t="s">
        <v>61</v>
      </c>
      <c r="C57" s="28" t="s">
        <v>5</v>
      </c>
      <c r="D57" s="29">
        <v>1</v>
      </c>
      <c r="E57" s="47"/>
      <c r="F57" s="26">
        <f t="shared" si="5"/>
        <v>0</v>
      </c>
    </row>
    <row r="58" spans="1:6" ht="20.100000000000001" customHeight="1" x14ac:dyDescent="0.25">
      <c r="A58" s="12">
        <v>37</v>
      </c>
      <c r="B58" s="40" t="s">
        <v>44</v>
      </c>
      <c r="C58" s="41" t="s">
        <v>5</v>
      </c>
      <c r="D58" s="42">
        <v>1</v>
      </c>
      <c r="E58" s="47"/>
      <c r="F58" s="26">
        <f t="shared" si="5"/>
        <v>0</v>
      </c>
    </row>
    <row r="59" spans="1:6" ht="20.100000000000001" customHeight="1" x14ac:dyDescent="0.25">
      <c r="A59" s="12">
        <v>38</v>
      </c>
      <c r="B59" s="37" t="s">
        <v>45</v>
      </c>
      <c r="C59" s="28" t="s">
        <v>5</v>
      </c>
      <c r="D59" s="29">
        <v>1</v>
      </c>
      <c r="E59" s="47"/>
      <c r="F59" s="26">
        <f t="shared" si="5"/>
        <v>0</v>
      </c>
    </row>
    <row r="60" spans="1:6" ht="20.100000000000001" customHeight="1" thickBot="1" x14ac:dyDescent="0.3">
      <c r="A60" s="17">
        <v>39</v>
      </c>
      <c r="B60" s="38" t="s">
        <v>75</v>
      </c>
      <c r="C60" s="31" t="s">
        <v>5</v>
      </c>
      <c r="D60" s="32">
        <v>1</v>
      </c>
      <c r="E60" s="48"/>
      <c r="F60" s="26">
        <f t="shared" si="5"/>
        <v>0</v>
      </c>
    </row>
    <row r="61" spans="1:6" ht="20.100000000000001" customHeight="1" thickBot="1" x14ac:dyDescent="0.35">
      <c r="A61" s="52" t="s">
        <v>22</v>
      </c>
      <c r="B61" s="53"/>
      <c r="C61" s="53"/>
      <c r="D61" s="53"/>
      <c r="E61" s="54"/>
      <c r="F61" s="21">
        <f>SUM(F53:F60)</f>
        <v>0</v>
      </c>
    </row>
    <row r="62" spans="1:6" ht="20.100000000000001" customHeight="1" thickBot="1" x14ac:dyDescent="0.45">
      <c r="A62" s="49" t="s">
        <v>20</v>
      </c>
      <c r="B62" s="50"/>
      <c r="C62" s="50"/>
      <c r="D62" s="50"/>
      <c r="E62" s="50"/>
      <c r="F62" s="51"/>
    </row>
    <row r="63" spans="1:6" ht="20.100000000000001" customHeight="1" x14ac:dyDescent="0.25">
      <c r="A63" s="7">
        <v>40</v>
      </c>
      <c r="B63" s="23" t="s">
        <v>50</v>
      </c>
      <c r="C63" s="24" t="s">
        <v>6</v>
      </c>
      <c r="D63" s="25">
        <v>1</v>
      </c>
      <c r="E63" s="46"/>
      <c r="F63" s="26">
        <f>E63*D63</f>
        <v>0</v>
      </c>
    </row>
    <row r="64" spans="1:6" ht="20.100000000000001" customHeight="1" x14ac:dyDescent="0.25">
      <c r="A64" s="12">
        <v>41</v>
      </c>
      <c r="B64" s="27" t="s">
        <v>51</v>
      </c>
      <c r="C64" s="28" t="s">
        <v>8</v>
      </c>
      <c r="D64" s="29">
        <v>17</v>
      </c>
      <c r="E64" s="47"/>
      <c r="F64" s="26">
        <f t="shared" ref="F64:F73" si="6">E64*D64</f>
        <v>0</v>
      </c>
    </row>
    <row r="65" spans="1:6" ht="20.100000000000001" customHeight="1" x14ac:dyDescent="0.25">
      <c r="A65" s="12">
        <v>42</v>
      </c>
      <c r="B65" s="27" t="s">
        <v>52</v>
      </c>
      <c r="C65" s="28" t="s">
        <v>8</v>
      </c>
      <c r="D65" s="29">
        <v>3</v>
      </c>
      <c r="E65" s="47"/>
      <c r="F65" s="26">
        <f t="shared" si="6"/>
        <v>0</v>
      </c>
    </row>
    <row r="66" spans="1:6" ht="20.100000000000001" customHeight="1" x14ac:dyDescent="0.25">
      <c r="A66" s="12">
        <v>43</v>
      </c>
      <c r="B66" s="27" t="s">
        <v>53</v>
      </c>
      <c r="C66" s="28" t="s">
        <v>6</v>
      </c>
      <c r="D66" s="29">
        <v>28</v>
      </c>
      <c r="E66" s="47"/>
      <c r="F66" s="26">
        <f t="shared" si="6"/>
        <v>0</v>
      </c>
    </row>
    <row r="67" spans="1:6" ht="20.100000000000001" customHeight="1" x14ac:dyDescent="0.25">
      <c r="A67" s="12">
        <v>44</v>
      </c>
      <c r="B67" s="27" t="s">
        <v>54</v>
      </c>
      <c r="C67" s="28" t="s">
        <v>6</v>
      </c>
      <c r="D67" s="29">
        <v>159</v>
      </c>
      <c r="E67" s="47"/>
      <c r="F67" s="26">
        <f t="shared" si="6"/>
        <v>0</v>
      </c>
    </row>
    <row r="68" spans="1:6" ht="20.100000000000001" customHeight="1" x14ac:dyDescent="0.25">
      <c r="A68" s="12">
        <v>45</v>
      </c>
      <c r="B68" s="27" t="s">
        <v>55</v>
      </c>
      <c r="C68" s="28" t="s">
        <v>6</v>
      </c>
      <c r="D68" s="29">
        <v>17</v>
      </c>
      <c r="E68" s="47"/>
      <c r="F68" s="26">
        <f t="shared" si="6"/>
        <v>0</v>
      </c>
    </row>
    <row r="69" spans="1:6" ht="20.100000000000001" customHeight="1" x14ac:dyDescent="0.25">
      <c r="A69" s="12">
        <v>46</v>
      </c>
      <c r="B69" s="27" t="s">
        <v>56</v>
      </c>
      <c r="C69" s="28" t="s">
        <v>8</v>
      </c>
      <c r="D69" s="29">
        <v>3</v>
      </c>
      <c r="E69" s="47"/>
      <c r="F69" s="26">
        <f t="shared" si="6"/>
        <v>0</v>
      </c>
    </row>
    <row r="70" spans="1:6" ht="20.100000000000001" customHeight="1" x14ac:dyDescent="0.25">
      <c r="A70" s="12">
        <v>47</v>
      </c>
      <c r="B70" s="27" t="s">
        <v>79</v>
      </c>
      <c r="C70" s="28" t="s">
        <v>6</v>
      </c>
      <c r="D70" s="29">
        <v>4</v>
      </c>
      <c r="E70" s="47"/>
      <c r="F70" s="26">
        <f t="shared" si="6"/>
        <v>0</v>
      </c>
    </row>
    <row r="71" spans="1:6" ht="20.100000000000001" customHeight="1" x14ac:dyDescent="0.25">
      <c r="A71" s="12">
        <v>48</v>
      </c>
      <c r="B71" s="27" t="s">
        <v>82</v>
      </c>
      <c r="C71" s="28" t="s">
        <v>6</v>
      </c>
      <c r="D71" s="29">
        <v>1</v>
      </c>
      <c r="E71" s="47"/>
      <c r="F71" s="26">
        <f t="shared" si="6"/>
        <v>0</v>
      </c>
    </row>
    <row r="72" spans="1:6" ht="20.100000000000001" customHeight="1" x14ac:dyDescent="0.25">
      <c r="A72" s="12">
        <v>49</v>
      </c>
      <c r="B72" s="27" t="s">
        <v>81</v>
      </c>
      <c r="C72" s="28" t="s">
        <v>6</v>
      </c>
      <c r="D72" s="29">
        <v>4</v>
      </c>
      <c r="E72" s="47"/>
      <c r="F72" s="26">
        <f t="shared" si="6"/>
        <v>0</v>
      </c>
    </row>
    <row r="73" spans="1:6" ht="20.100000000000001" customHeight="1" thickBot="1" x14ac:dyDescent="0.3">
      <c r="A73" s="17">
        <v>50</v>
      </c>
      <c r="B73" s="30" t="s">
        <v>80</v>
      </c>
      <c r="C73" s="31" t="s">
        <v>6</v>
      </c>
      <c r="D73" s="32">
        <v>2</v>
      </c>
      <c r="E73" s="48"/>
      <c r="F73" s="26">
        <f t="shared" si="6"/>
        <v>0</v>
      </c>
    </row>
    <row r="74" spans="1:6" ht="20.100000000000001" customHeight="1" thickBot="1" x14ac:dyDescent="0.35">
      <c r="A74" s="63" t="s">
        <v>19</v>
      </c>
      <c r="B74" s="64"/>
      <c r="C74" s="64"/>
      <c r="D74" s="64"/>
      <c r="E74" s="65"/>
      <c r="F74" s="21">
        <f>SUM(F63:F73)</f>
        <v>0</v>
      </c>
    </row>
    <row r="75" spans="1:6" ht="20.100000000000001" customHeight="1" thickBot="1" x14ac:dyDescent="0.45">
      <c r="A75" s="49" t="s">
        <v>57</v>
      </c>
      <c r="B75" s="50"/>
      <c r="C75" s="50"/>
      <c r="D75" s="50"/>
      <c r="E75" s="50"/>
      <c r="F75" s="51"/>
    </row>
    <row r="76" spans="1:6" ht="20.100000000000001" customHeight="1" x14ac:dyDescent="0.25">
      <c r="A76" s="7">
        <v>51</v>
      </c>
      <c r="B76" s="23" t="s">
        <v>58</v>
      </c>
      <c r="C76" s="24" t="s">
        <v>5</v>
      </c>
      <c r="D76" s="25">
        <v>1</v>
      </c>
      <c r="E76" s="46"/>
      <c r="F76" s="26">
        <f>E76*D76</f>
        <v>0</v>
      </c>
    </row>
    <row r="77" spans="1:6" ht="20.100000000000001" customHeight="1" x14ac:dyDescent="0.25">
      <c r="A77" s="12">
        <v>52</v>
      </c>
      <c r="B77" s="27" t="s">
        <v>59</v>
      </c>
      <c r="C77" s="28" t="s">
        <v>5</v>
      </c>
      <c r="D77" s="29">
        <v>1</v>
      </c>
      <c r="E77" s="47"/>
      <c r="F77" s="26">
        <f t="shared" ref="F77:F80" si="7">E77*D77</f>
        <v>0</v>
      </c>
    </row>
    <row r="78" spans="1:6" ht="20.100000000000001" customHeight="1" x14ac:dyDescent="0.25">
      <c r="A78" s="12">
        <v>53</v>
      </c>
      <c r="B78" s="27" t="s">
        <v>71</v>
      </c>
      <c r="C78" s="28" t="s">
        <v>9</v>
      </c>
      <c r="D78" s="29">
        <v>35</v>
      </c>
      <c r="E78" s="47"/>
      <c r="F78" s="26">
        <f t="shared" si="7"/>
        <v>0</v>
      </c>
    </row>
    <row r="79" spans="1:6" ht="20.100000000000001" customHeight="1" x14ac:dyDescent="0.25">
      <c r="A79" s="12">
        <v>54</v>
      </c>
      <c r="B79" s="27" t="s">
        <v>68</v>
      </c>
      <c r="C79" s="28" t="s">
        <v>6</v>
      </c>
      <c r="D79" s="29">
        <v>2</v>
      </c>
      <c r="E79" s="47"/>
      <c r="F79" s="26">
        <f t="shared" si="7"/>
        <v>0</v>
      </c>
    </row>
    <row r="80" spans="1:6" ht="20.100000000000001" customHeight="1" thickBot="1" x14ac:dyDescent="0.3">
      <c r="A80" s="17">
        <v>55</v>
      </c>
      <c r="B80" s="30" t="s">
        <v>70</v>
      </c>
      <c r="C80" s="31" t="s">
        <v>6</v>
      </c>
      <c r="D80" s="32">
        <v>1</v>
      </c>
      <c r="E80" s="48"/>
      <c r="F80" s="26">
        <f t="shared" si="7"/>
        <v>0</v>
      </c>
    </row>
    <row r="81" spans="1:6" ht="20.100000000000001" customHeight="1" thickBot="1" x14ac:dyDescent="0.35">
      <c r="A81" s="63" t="s">
        <v>19</v>
      </c>
      <c r="B81" s="64"/>
      <c r="C81" s="64"/>
      <c r="D81" s="64"/>
      <c r="E81" s="65"/>
      <c r="F81" s="21">
        <f>SUM(F76:F80)</f>
        <v>0</v>
      </c>
    </row>
    <row r="82" spans="1:6" ht="25.7" customHeight="1" thickBot="1" x14ac:dyDescent="0.45">
      <c r="A82" s="66" t="s">
        <v>11</v>
      </c>
      <c r="B82" s="67"/>
      <c r="C82" s="67"/>
      <c r="D82" s="67"/>
      <c r="E82" s="68">
        <f>F13+F20+F27+F31+F35+F45+F51+F61+F74+F81</f>
        <v>0</v>
      </c>
      <c r="F82" s="69"/>
    </row>
  </sheetData>
  <sheetProtection algorithmName="SHA-512" hashValue="9dEcHEM6dvDzGbqDSi4AdRH9fWa1kvML1c/3f6vcCa01dHHHx3rKgrWvFGGnm9G8CX4yAYDvBPwmPMJ2VM/VHw==" saltValue="ztmRUQ2jgoUc8rHhjKN3Jg==" spinCount="100000" sheet="1" selectLockedCells="1"/>
  <mergeCells count="24">
    <mergeCell ref="A74:E74"/>
    <mergeCell ref="A75:F75"/>
    <mergeCell ref="A81:E81"/>
    <mergeCell ref="A82:D82"/>
    <mergeCell ref="E82:F82"/>
    <mergeCell ref="A4:F4"/>
    <mergeCell ref="A5:F5"/>
    <mergeCell ref="A45:E45"/>
    <mergeCell ref="A46:F46"/>
    <mergeCell ref="A51:E51"/>
    <mergeCell ref="A7:F7"/>
    <mergeCell ref="A13:E13"/>
    <mergeCell ref="A14:F14"/>
    <mergeCell ref="A20:E20"/>
    <mergeCell ref="A21:F21"/>
    <mergeCell ref="A52:F52"/>
    <mergeCell ref="A61:E61"/>
    <mergeCell ref="A62:F62"/>
    <mergeCell ref="A27:E27"/>
    <mergeCell ref="A28:F28"/>
    <mergeCell ref="A31:E31"/>
    <mergeCell ref="A32:F32"/>
    <mergeCell ref="A35:E35"/>
    <mergeCell ref="A36:F36"/>
  </mergeCells>
  <conditionalFormatting sqref="F8:F13 F15:F20 F22:F27 F29:F31 F33:F35 F37:F45 F47:F51 F53:F61 F63:F74 F76:F81 E82:F82">
    <cfRule type="cellIs" dxfId="0" priority="1" operator="equal">
      <formula>0</formula>
    </cfRule>
  </conditionalFormatting>
  <pageMargins left="0.7" right="0.7" top="0.75" bottom="0.75" header="0.3" footer="0.3"/>
  <pageSetup scale="86" fitToHeight="0" orientation="portrait" r:id="rId1"/>
  <headerFooter>
    <oddFooter>&amp;L&amp;10City of St. Helens, Oregon | Public Improvement Contract | Project No R-685&amp;R&amp;10R-685 Bid Schedule 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Schedule</vt:lpstr>
      <vt:lpstr>'Bid Schedule'!Print_Titles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28th Ave - Main to Cornell</dc:subject>
  <dc:creator>Caleb Cox</dc:creator>
  <cp:keywords>Item</cp:keywords>
  <dc:description>Should match the summary sheets in the plans exactly</dc:description>
  <cp:lastModifiedBy>Sharon Darroux</cp:lastModifiedBy>
  <cp:lastPrinted>2022-06-29T17:35:25Z</cp:lastPrinted>
  <dcterms:created xsi:type="dcterms:W3CDTF">2000-02-22T19:45:07Z</dcterms:created>
  <dcterms:modified xsi:type="dcterms:W3CDTF">2022-06-29T18:26:45Z</dcterms:modified>
</cp:coreProperties>
</file>